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AI LIEU (TAM)\14. DO THI THONG MINH NAM 2023\12. Hồ sơ thay đổi thiết bị\"/>
    </mc:Choice>
  </mc:AlternateContent>
  <bookViews>
    <workbookView xWindow="-120" yWindow="-120" windowWidth="20730" windowHeight="11310"/>
  </bookViews>
  <sheets>
    <sheet name="Giao lo" sheetId="1" r:id="rId1"/>
  </sheets>
  <definedNames>
    <definedName name="_xlnm.Print_Area" localSheetId="0">'Giao lo'!$I$1:$AG$44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4" i="1" l="1"/>
  <c r="AA4" i="1" l="1"/>
  <c r="X4" i="1"/>
  <c r="P4" i="1"/>
  <c r="Q4" i="1"/>
  <c r="AD45" i="1"/>
  <c r="AC45" i="1"/>
  <c r="S4" i="1" l="1"/>
  <c r="T4" i="1"/>
  <c r="AB4" i="1"/>
  <c r="R4" i="1"/>
  <c r="AF4" i="1"/>
  <c r="Z4" i="1"/>
  <c r="J44" i="1"/>
  <c r="J43" i="1"/>
  <c r="Y4" i="1"/>
  <c r="W30" i="1"/>
  <c r="W33" i="1"/>
  <c r="W34" i="1"/>
  <c r="W35" i="1"/>
  <c r="W36" i="1"/>
  <c r="W37" i="1"/>
  <c r="W38" i="1"/>
  <c r="W39" i="1"/>
  <c r="W40" i="1"/>
  <c r="W11" i="1"/>
  <c r="W12" i="1"/>
  <c r="W13" i="1"/>
  <c r="W15" i="1"/>
  <c r="W16" i="1"/>
  <c r="W17" i="1"/>
  <c r="W18" i="1"/>
  <c r="W19" i="1"/>
  <c r="W20" i="1"/>
  <c r="W21" i="1"/>
  <c r="W22" i="1"/>
  <c r="W23" i="1"/>
  <c r="W24" i="1"/>
  <c r="W25" i="1"/>
  <c r="W26" i="1"/>
  <c r="W28" i="1"/>
  <c r="W29" i="1"/>
  <c r="W6" i="1"/>
  <c r="W8" i="1"/>
  <c r="W9" i="1"/>
  <c r="W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F4" i="1"/>
</calcChain>
</file>

<file path=xl/comments1.xml><?xml version="1.0" encoding="utf-8"?>
<comments xmlns="http://schemas.openxmlformats.org/spreadsheetml/2006/main">
  <authors>
    <author>tc={ACA1CFFF-D4FB-4A71-A379-23801F3FC99D}</author>
  </authors>
  <commentList>
    <comment ref="K13" authorId="0" shapeId="0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 Ngã ba vào chợ Trường Lưu</t>
        </r>
      </text>
    </comment>
  </commentList>
</comments>
</file>

<file path=xl/sharedStrings.xml><?xml version="1.0" encoding="utf-8"?>
<sst xmlns="http://schemas.openxmlformats.org/spreadsheetml/2006/main" count="436" uniqueCount="265">
  <si>
    <t>TT</t>
  </si>
  <si>
    <t>Mô tả khu vực khảo sát</t>
  </si>
  <si>
    <t>Tọa độ WGS-84</t>
  </si>
  <si>
    <t>Google maps link</t>
  </si>
  <si>
    <t>Số camera</t>
  </si>
  <si>
    <t>Ghi chú điểm trùng lắp (nếu có)</t>
  </si>
  <si>
    <t>Mã khu vực</t>
  </si>
  <si>
    <t>Khu vực đề xuất</t>
  </si>
  <si>
    <t>Thuộc địa phận phường/xã</t>
  </si>
  <si>
    <t>Số vị trí trụ (địa điểm lắp)</t>
  </si>
  <si>
    <t>Mô tả bố trí</t>
  </si>
  <si>
    <t>Ghi chú bố trí</t>
  </si>
  <si>
    <t>Ghi chú mức độ giám sát/ mục tiêu giám sát đặc biệt dự kiến</t>
  </si>
  <si>
    <t>Tổng số camera</t>
  </si>
  <si>
    <t>Trước cổng UBND thị xã Hòa Thành</t>
  </si>
  <si>
    <t>11.28654, 106.12796</t>
  </si>
  <si>
    <t>https://goo.gl/maps/75iXwCGjNCu6ZMzG8</t>
  </si>
  <si>
    <t>1 xây mới</t>
  </si>
  <si>
    <t>1 tủ switch, 1 công tơ điện</t>
  </si>
  <si>
    <t>ANPR (ngày/đêm)</t>
  </si>
  <si>
    <t>Công viên thị xã Hòa Thành</t>
  </si>
  <si>
    <t>11.28704, 106.13031</t>
  </si>
  <si>
    <t>https://goo.gl/maps/fsFnba68yvUT4yoBA</t>
  </si>
  <si>
    <t>1 trụ đèn chiếu sáng + 1 xây mới</t>
  </si>
  <si>
    <t>TT (cũ)</t>
  </si>
  <si>
    <t>Cách thức trụ (dự kiến)</t>
  </si>
  <si>
    <t>GL: Lý Thường Kiệt – Lạc Long Quân</t>
  </si>
  <si>
    <t>11.30473, 106.1290</t>
  </si>
  <si>
    <t>https://goo.gl/maps/qRb9mofVJLtxFigf8</t>
  </si>
  <si>
    <t>TT. Hòa Thành</t>
  </si>
  <si>
    <t>GL: Lạc Long Quân – Phạm Văn Đồng</t>
  </si>
  <si>
    <t>11.29545, 106.11311</t>
  </si>
  <si>
    <t>https://goo.gl/maps/ezCKb2zsqJMRL6qB9</t>
  </si>
  <si>
    <t>Xã Hiệp Tân</t>
  </si>
  <si>
    <t>1 trụ tín hiệu GT</t>
  </si>
  <si>
    <t>GL: Phạm Văn Đồng – Châu Văn Liêm</t>
  </si>
  <si>
    <t>11.29428, 106.11428</t>
  </si>
  <si>
    <t>https://goo.gl/maps/cVMW9epcdJRTKaGY7</t>
  </si>
  <si>
    <t>3 trụ tín hiệu GT</t>
  </si>
  <si>
    <t>2 tủ switch, 2 công tơ điện</t>
  </si>
  <si>
    <t>GL: Châu Văn Liêm – Lý Thường Kiệt</t>
  </si>
  <si>
    <t>11.29511, 106.12716</t>
  </si>
  <si>
    <t>https://goo.gl/maps/QVi878639rVU77757</t>
  </si>
  <si>
    <t>1 trụ camera cũ + 1 trụ đèn chiếu sáng</t>
  </si>
  <si>
    <t>GL: Lý Thường Kiệt – Âu Cơ</t>
  </si>
  <si>
    <t>11.29782, 106.12760</t>
  </si>
  <si>
    <t>https://goo.gl/maps/BqhBK6LJCnah65s2A</t>
  </si>
  <si>
    <t>1 trụ đèn chiếu sáng ở giữa + 1 trụ camera cũ + 1 trụ tín hiệu GT</t>
  </si>
  <si>
    <t>P. Long Hoa</t>
  </si>
  <si>
    <t>Trùng dự án: Trang bị hệ thống camera giám sát an ninh trật tự tập trung</t>
  </si>
  <si>
    <t>2 trụ tín hiệu GT</t>
  </si>
  <si>
    <t>GL: Trần Phú – Nguyễn Văn Linh</t>
  </si>
  <si>
    <t>11.2846, 106.1355</t>
  </si>
  <si>
    <t>https://goo.gl/maps/Axyt3xyNVnPrgKGv8</t>
  </si>
  <si>
    <t>Xã Long Thành Bắc</t>
  </si>
  <si>
    <t>2 trụ tín hiệu GT + 2 trụ đèn chiếu sáng</t>
  </si>
  <si>
    <t>3 tủ switch, 2 công tơ điện</t>
  </si>
  <si>
    <t>GL: Trần Phú – Phan Văn Đáng – Trịnh Phong Đáng</t>
  </si>
  <si>
    <t>11.2826, 106.1358</t>
  </si>
  <si>
    <t>https://goo.gl/maps/jF1xw6ZfPd1biFuw9</t>
  </si>
  <si>
    <t>3 trụ tín hiệu GT + 1 trụ camera cũ</t>
  </si>
  <si>
    <t>GL: Nguyễn Văn Linh – Trường Xuân</t>
  </si>
  <si>
    <t>11.25615, 106.16387</t>
  </si>
  <si>
    <t>https://goo.gl/maps/DP6J1XLy5VZFsefK7</t>
  </si>
  <si>
    <t>2 xây mới</t>
  </si>
  <si>
    <t>GL: Nguyễn Lương Bằng – QL 22B</t>
  </si>
  <si>
    <t>11.21528, 106.15081</t>
  </si>
  <si>
    <t>https://goo.gl/maps/vodY9kZEeNuAVFX7A</t>
  </si>
  <si>
    <t>Xã Trường Đông</t>
  </si>
  <si>
    <t>GL: Nguyễn Văn Linh - Chợ Trường Lưu</t>
  </si>
  <si>
    <t>11.246018, 106.170344</t>
  </si>
  <si>
    <t>https://goo.gl/maps/Ui5ftz6cHruv1MZQ8</t>
  </si>
  <si>
    <t>GL: Nguyễn Văn Linh – Nguyễn Lương Bằng</t>
  </si>
  <si>
    <t>11.24443, 106.17135</t>
  </si>
  <si>
    <t xml:space="preserve">https://goo.gl/maps/H7qQcQdyAqMu1Uz47 </t>
  </si>
  <si>
    <t>Trùng camera địa phương đã lắp đặt</t>
  </si>
  <si>
    <t>GL: Nguyễn Văn Linh (ao Thất Bửu)</t>
  </si>
  <si>
    <t>11.253076, 106.165848</t>
  </si>
  <si>
    <t>https://goo.gl/maps/5RwxE6a3rmtvMkyGA</t>
  </si>
  <si>
    <t>GL: Nguyễn Văn Linh - Cửa Đông Nam Trí Huệ Cung</t>
  </si>
  <si>
    <t>11.25426, 106.16509</t>
  </si>
  <si>
    <t>https://goo.gl/maps/qNj29iiRt8cAdFwR9</t>
  </si>
  <si>
    <t>Xã Trường Hòa</t>
  </si>
  <si>
    <t>GL: Ngô Quyền – Trần Phú</t>
  </si>
  <si>
    <t>11.2586, 106.13786</t>
  </si>
  <si>
    <t>https://goo.gl/maps/qJCFmcZC2fPxV7bk7</t>
  </si>
  <si>
    <t>4 trụ tín hiệu GT</t>
  </si>
  <si>
    <t>GL: Trần Phú – QL 22B</t>
  </si>
  <si>
    <t>11.234622, 106.139478</t>
  </si>
  <si>
    <t>https://goo.gl/maps/a5JwL2ufr2sbBubj6</t>
  </si>
  <si>
    <t>3 trụ tín hiệu GT + 1 trụ đèn chiếu sáng</t>
  </si>
  <si>
    <t>GL: Tôn Đức Thắng – QL 22B</t>
  </si>
  <si>
    <t>11.243163, 106.133085</t>
  </si>
  <si>
    <t>https://goo.gl/maps/3J6XwFreeUqHNU8g6</t>
  </si>
  <si>
    <t>GL: Phạm Hùng – QL 22B</t>
  </si>
  <si>
    <t>11.245458, 106.130419</t>
  </si>
  <si>
    <t>https://goo.gl/maps/6kRieLcbpa46DKbg7</t>
  </si>
  <si>
    <t>GL: Nguyễn Chí Thanh – QL 22B</t>
  </si>
  <si>
    <t>11.241323, 106.135743</t>
  </si>
  <si>
    <t>https://goo.gl/maps/5mdbf32KHXpQbKef6</t>
  </si>
  <si>
    <t>GL:  Phạm Hùng – Nguyễn Văn Cừ</t>
  </si>
  <si>
    <t>11.259942, 106.131680</t>
  </si>
  <si>
    <t>https://goo.gl/maps/b38MqvCf7yCysqU37</t>
  </si>
  <si>
    <t>GL: Nguyễn Văn Cừ - QL 22B</t>
  </si>
  <si>
    <t>11.256506, 106.120265</t>
  </si>
  <si>
    <t>https://goo.gl/maps/2c9oxFki2YBvxUWU7</t>
  </si>
  <si>
    <t>1 trụ camera cũ</t>
  </si>
  <si>
    <t>GL: Phạm Hùng – Thượng Thâu Thanh</t>
  </si>
  <si>
    <t>11.276844, 106.127819</t>
  </si>
  <si>
    <t>https://goo.gl/maps/Hu4exFZ5mU1nE2P58</t>
  </si>
  <si>
    <t>GL: Tôn Đức Thắng – Thượng Thâu Thanh</t>
  </si>
  <si>
    <t>11.277047, 106.130226</t>
  </si>
  <si>
    <t>https://goo.gl/maps/H5GMVrad483F9Zc67</t>
  </si>
  <si>
    <t>GL: Thượng Thâu Thanh – QL 22B</t>
  </si>
  <si>
    <t>11.268670, 106.115359</t>
  </si>
  <si>
    <t>https://goo.gl/maps/nrDC4ZjRF5EmcoaU8</t>
  </si>
  <si>
    <t>GL: Phạm Hùng – Đường 32</t>
  </si>
  <si>
    <t>11.263331, 106.128965</t>
  </si>
  <si>
    <t>https://goo.gl/maps/2942LE6WQ7dsgrjc7</t>
  </si>
  <si>
    <t>GL: Châu Văn Liêm – Hùng Vương</t>
  </si>
  <si>
    <t>11.294699, 106.128728</t>
  </si>
  <si>
    <t>https://goo.gl/maps/WoDaTW7oqvnPMM3S8</t>
  </si>
  <si>
    <t>GL: Châu Văn Liêm – Nguyễn Huệ</t>
  </si>
  <si>
    <t>11.294541, 106.131178</t>
  </si>
  <si>
    <t>https://goo.gl/maps/wJSWcsjpjRtbSFQVA</t>
  </si>
  <si>
    <t>GL: Trung tâm thương mại chợ Long Hoa</t>
  </si>
  <si>
    <t>11.2830, 106.1297</t>
  </si>
  <si>
    <t>https://goo.gl/maps/6YoZQ6EAK2RRKkHj7</t>
  </si>
  <si>
    <t>4 tủ switch, 4 công tơ điện</t>
  </si>
  <si>
    <t>GL: CMT8 – Đường 71</t>
  </si>
  <si>
    <t>11.305351, 106.134591</t>
  </si>
  <si>
    <t>https://goo.gl/maps/Z3jKVqVjsbqKHhkr9</t>
  </si>
  <si>
    <t>1 trụ camera cũ (CA tỉnh)</t>
  </si>
  <si>
    <t>GL: Nguyễn Văn Linh – Bàu Ếch</t>
  </si>
  <si>
    <t>11.273495, 106.154451</t>
  </si>
  <si>
    <t>https://goo.gl/maps/aGk1GrJyxaTsk1Lz7</t>
  </si>
  <si>
    <t>GL: Trịnh Phong Đáng – Bàu Ếch</t>
  </si>
  <si>
    <t>11.268424, 106.150814</t>
  </si>
  <si>
    <t>https://goo.gl/maps/YTSg6RrQisogjywJ9</t>
  </si>
  <si>
    <t>GL: Ngô Quyền – Bàu Ếch</t>
  </si>
  <si>
    <t>11.259323, 106.145879</t>
  </si>
  <si>
    <t>https://goo.gl/maps/CvdHrRwPi98f4QPG9</t>
  </si>
  <si>
    <t>Xã Trường Tây</t>
  </si>
  <si>
    <t>GL: Phạm Văn Đồng – Hùng Vương</t>
  </si>
  <si>
    <t>11.286495, 106.129406</t>
  </si>
  <si>
    <t>https://goo.gl/maps/2dM4PyTSqbBYfLaDA</t>
  </si>
  <si>
    <t>Điều chỉnh theo địa phương</t>
  </si>
  <si>
    <t>Ngã 3 cổng Văn hóa âp Trường Đức (đường số 19 Nguyễn Lương Bằng): Xây mới 1 trụ</t>
  </si>
  <si>
    <t>Ngã 5 cổng Văn hóa ấp Trường Phú (đường số 32, 31 đường Trường Đông): Xây mới 1 trụ</t>
  </si>
  <si>
    <t>11.242951, 106.163566</t>
  </si>
  <si>
    <t>https://goo.gl/maps/moXTb227NfhUy4fG8</t>
  </si>
  <si>
    <t>GL: Ngã 5 cổng Văn hóa ấp Trường Phú (đường số 32, 31 đường Trường Đông),X. Trường Đông</t>
  </si>
  <si>
    <t>https://goo.gl/maps/26JFSPeJFLrkmMXh7</t>
  </si>
  <si>
    <t>11.228431, 106.161422</t>
  </si>
  <si>
    <t>GL: Ngã 3 cổng Văn hóa âp Trường Đức (đường số 19 Nguyễn Lương Bằng)</t>
  </si>
  <si>
    <t>GL-33</t>
  </si>
  <si>
    <t>Nguyễn Văn Linh - Chà Là (Sơn Trang Tiên Cảnh)</t>
  </si>
  <si>
    <t>11.274501085903166, 106.15268244878932</t>
  </si>
  <si>
    <t>https://goo.gl/maps/uj7L9Di7w3oDcUky9</t>
  </si>
  <si>
    <t>1tủ switch,1 công tơ điện</t>
  </si>
  <si>
    <t>GL-34</t>
  </si>
  <si>
    <t>Nguyễn Văn Linh - Đường 9 ( Cây xăng Đắc Thi)</t>
  </si>
  <si>
    <t>Xã Trường Hoà</t>
  </si>
  <si>
    <t>Trụ tín hiệu GT</t>
  </si>
  <si>
    <t>11.268122, 106.163176</t>
  </si>
  <si>
    <t>https://goo.gl/maps/tf7G2CCcJcp5rybx9</t>
  </si>
  <si>
    <t>GL-35</t>
  </si>
  <si>
    <t>Nguyễn Văn Linh - đường 84- Đường 86 (Phật mẫu Trường Hòa)</t>
  </si>
  <si>
    <t>https://goo.gl/maps/yBquUAvDSqUGi3fE6</t>
  </si>
  <si>
    <t>11.262852,
 106.159688</t>
  </si>
  <si>
    <t>Trụ điện hạ thế</t>
  </si>
  <si>
    <t>GL-37</t>
  </si>
  <si>
    <t>Ngô Quyền - Hóc Trâm</t>
  </si>
  <si>
    <t>11.259908096137433, 106.15299888196239</t>
  </si>
  <si>
    <t>https://goo.gl/maps/Xk8yEH2fm54yn97K6</t>
  </si>
  <si>
    <t>GL-38</t>
  </si>
  <si>
    <t>Ngô Quyền - Nguyễn Chí Thanh</t>
  </si>
  <si>
    <t>https://goo.gl/maps/btajuBizq3CfBRfY8</t>
  </si>
  <si>
    <t>11.258317, 106.134270</t>
  </si>
  <si>
    <t>GL-39</t>
  </si>
  <si>
    <t>Nguyễn Chí Thanh - Phan Văn Đáng (vào Cửa 7 Long Hoa)</t>
  </si>
  <si>
    <t>Phường Long Hoa</t>
  </si>
  <si>
    <t>https://goo.gl/maps/pXuGoU23xu1xqyya7</t>
  </si>
  <si>
    <t>11.283340, 106.132167</t>
  </si>
  <si>
    <t>1trụ tín hiệu GT + 1 trụ đèn chiếu sáng</t>
  </si>
  <si>
    <t>Công tơ điện</t>
  </si>
  <si>
    <t>x</t>
  </si>
  <si>
    <t xml:space="preserve">2 tủ switch, 1 công tơ điện </t>
  </si>
  <si>
    <t>GL-40</t>
  </si>
  <si>
    <t>Chợ Long Yên</t>
  </si>
  <si>
    <t>(11.250818, 106.119927)</t>
  </si>
  <si>
    <t>Long Thành Nam</t>
  </si>
  <si>
    <t>TỦ/ SWITCH POE</t>
  </si>
  <si>
    <t>Converter</t>
  </si>
  <si>
    <t>điểm kéo coverter</t>
  </si>
  <si>
    <t>GL-5</t>
  </si>
  <si>
    <t>NỘI BỘ</t>
  </si>
  <si>
    <t>1 trụ điện</t>
  </si>
  <si>
    <t>sử trụ đèn chiếu sáng, trụ điện</t>
  </si>
  <si>
    <t xml:space="preserve"> 1 xây mới</t>
  </si>
  <si>
    <t>ĐIỂM CÔNG CỘNG</t>
  </si>
  <si>
    <t>TRỤ XÂY MỚI</t>
  </si>
  <si>
    <t>ĐẶT THUÊ BAO</t>
  </si>
  <si>
    <t>GL-9</t>
  </si>
  <si>
    <t>GL-20</t>
  </si>
  <si>
    <t>GL-18</t>
  </si>
  <si>
    <t>GL-13</t>
  </si>
  <si>
    <t>GL-32</t>
  </si>
  <si>
    <t>Trụ điện hạ thế, 1 Xây mới</t>
  </si>
  <si>
    <t>Cam Giao Thông cửa ngõ ra vào</t>
  </si>
  <si>
    <t>Dây mạng</t>
  </si>
  <si>
    <t>Dây điện</t>
  </si>
  <si>
    <t>vị trí đặt tủ, công tơ điện</t>
  </si>
  <si>
    <r>
      <t xml:space="preserve">1. </t>
    </r>
    <r>
      <rPr>
        <b/>
        <sz val="12"/>
        <color theme="1"/>
        <rFont val="Times New Roman"/>
        <family val="1"/>
      </rPr>
      <t>Trụ điện không số</t>
    </r>
    <r>
      <rPr>
        <sz val="12"/>
        <color theme="1"/>
        <rFont val="Times New Roman"/>
        <family val="1"/>
      </rPr>
      <t xml:space="preserve"> (11.304725, 106.129235)
2.</t>
    </r>
    <r>
      <rPr>
        <b/>
        <sz val="12"/>
        <color theme="1"/>
        <rFont val="Times New Roman"/>
        <family val="1"/>
      </rPr>
      <t xml:space="preserve"> Trụ điện 476TN/90</t>
    </r>
    <r>
      <rPr>
        <sz val="12"/>
        <color theme="1"/>
        <rFont val="Times New Roman"/>
        <family val="1"/>
      </rPr>
      <t xml:space="preserve"> (11.304507, 106.128868)</t>
    </r>
  </si>
  <si>
    <r>
      <rPr>
        <b/>
        <sz val="12"/>
        <color theme="1"/>
        <rFont val="Times New Roman"/>
        <family val="1"/>
      </rPr>
      <t>trụ điện  475TN/128/57</t>
    </r>
    <r>
      <rPr>
        <sz val="12"/>
        <color theme="1"/>
        <rFont val="Times New Roman"/>
        <family val="1"/>
      </rPr>
      <t xml:space="preserve"> (11.295318, 106.113233)</t>
    </r>
  </si>
  <si>
    <t>GL-1</t>
  </si>
  <si>
    <t>1. Trụ điện 471TN/133/17/59B
2. Trụ điện 471TN/133/17/60</t>
  </si>
  <si>
    <t>1. Trụ điện 476TN-133/01
2. Trụ điện 476TN-133/61</t>
  </si>
  <si>
    <t>1. Trụ điện 476TN/105
2. trụ điện 476TN-133/56</t>
  </si>
  <si>
    <t>1. Trụ điện 476TN-113/28/14
2. Trụ điện 474TN-133/28/16</t>
  </si>
  <si>
    <t>1. Trụ 474TN-67B/20B
2. TRụ điện 474TN-67B/31/21B/1</t>
  </si>
  <si>
    <t>1. Trụ điện 474TN-76B/21/17/90B
2. Trụ điện không số (11.255633, 106.162990)</t>
  </si>
  <si>
    <t>Trụ điện 474TN-67B/31/12/11B</t>
  </si>
  <si>
    <t>trụ điện 31B/01</t>
  </si>
  <si>
    <t>TRụ điện 474TN-T95B</t>
  </si>
  <si>
    <t>1. Trụ điện 61/1/3T
2. Trụ điện 474TN-67B/31/59B</t>
  </si>
  <si>
    <t>Trụ điện không số (11.234601, 106.139590), tủ lắp trên trụ đèn chiếu sáng số 210</t>
  </si>
  <si>
    <t>Trụ điện 482TN-123</t>
  </si>
  <si>
    <t>trụ điện 243/3P</t>
  </si>
  <si>
    <t>trụ điện 4/1/4T</t>
  </si>
  <si>
    <t>Trụ điện 475TN-180B, Tủ kỹ thuật lắp trên trụ sẳn có</t>
  </si>
  <si>
    <t>trụ điện 475TN-212/1P, tủ kỹ thuật lắp trên trụ camera sẳn có</t>
  </si>
  <si>
    <t>1. Trụ điện 475TN-144B
2. Trụ điện không số (11.276675, 106.127891)</t>
  </si>
  <si>
    <t>1. Trụ điện 476TN-113/6B
2. Trụ điện 476TN-113/60B/1T</t>
  </si>
  <si>
    <t>trụ điện 471TN-190/01P</t>
  </si>
  <si>
    <t>1. Trụ điện 87B/08
2. trụ điện 475TN/173B</t>
  </si>
  <si>
    <t>1. Trụ điện 474TN-67B/31/17/103/13
2. Trụ viễn thông</t>
  </si>
  <si>
    <t>1. Trụ điện 173
2. Trụ điện 174/01T</t>
  </si>
  <si>
    <t>1. trụ điện 476TN-113/46/3T
2. Trụ chiếu sánng CS-T21
3. Trụ điện 476TN-113/37
4. Trụ điện 476TN-113/43</t>
  </si>
  <si>
    <t>Trụ điện 474TN-67B</t>
  </si>
  <si>
    <t>trụ không số (11.273320, 106.154489)</t>
  </si>
  <si>
    <t>trụ điện 475TN-111/61</t>
  </si>
  <si>
    <t>1. Trụ điện 474TN-59B/21</t>
  </si>
  <si>
    <t>1. Trụ điện 476TN-113/28/01
2. Trụ điện 476TN-113/28/1P
3. Trụ điện 476TN-113/27B</t>
  </si>
  <si>
    <t>Trụ điện 476TN-113/28/54</t>
  </si>
  <si>
    <t>Trụ điện 476TN-113/28/75B</t>
  </si>
  <si>
    <t>Trụ điện 476TN-113/28/84</t>
  </si>
  <si>
    <t>Trụ điện 474TN-59B/30/2/1T</t>
  </si>
  <si>
    <t>1.Trụ điện 475TN-97/4
2. Trụ điện 476TN-113/28/4/52</t>
  </si>
  <si>
    <t>Trụ điện 476TN-113/28/4/6B
2. Trụ không số (11.283376, 106.132418)</t>
  </si>
  <si>
    <t>1. Trụ điẹn 471TN/221
2. Trụ điện 471TN/222B</t>
  </si>
  <si>
    <t>Trụ điện 476TN-113/28/4P</t>
  </si>
  <si>
    <t>1. Trụ 26/1T
2. Trụ 26/2T</t>
  </si>
  <si>
    <t>Bố trí quay vòng 4 góc ,dọc đường các cửa ngõ ra vào chợ</t>
  </si>
  <si>
    <t>Camera thông thường</t>
  </si>
  <si>
    <t>1 trụ tín hiệu GT  + 1 trụ camera cũ</t>
  </si>
  <si>
    <t>Dây cáp 4FO</t>
  </si>
  <si>
    <t>GL-3</t>
  </si>
  <si>
    <t>Camera PTZ</t>
  </si>
  <si>
    <t>1 đèn chiếu sáng</t>
  </si>
  <si>
    <t>P. Long Thành Bắc</t>
  </si>
  <si>
    <t>2 Trụ tín hiệu GT</t>
  </si>
  <si>
    <t>Trụ viễn thông</t>
  </si>
  <si>
    <t>2 trụ mới</t>
  </si>
  <si>
    <t>VỊ TRÍ LẮP ĐẶT CAMERE TREN ĐỊA BÀN THỊ XÃ HÒA THÀNH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</si>
</sst>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Times New Roman"/>
      <family val="1"/>
    </font>
    <font>
      <i/>
      <sz val="12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0" fontId="3" fillId="2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2" borderId="1" xfId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0" xfId="0" applyFont="1" applyFill="1"/>
    <xf numFmtId="0" fontId="3" fillId="2" borderId="2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wrapText="1"/>
    </xf>
    <xf numFmtId="0" fontId="4" fillId="2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/>
    <xf numFmtId="0" fontId="1" fillId="2" borderId="1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Nguyen Van Toan" id="{8B77780C-91A5-4BAC-BD3B-790A2F8481EA}" userId="S::toannv@tlu.edu.vn::4d5f5d21-f126-4289-a37d-e2f419e3352f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12" dT="2023-04-22T00:12:38.99" personId="{8B77780C-91A5-4BAC-BD3B-790A2F8481EA}" id="{ACA1CFFF-D4FB-4A71-A379-23801F3FC99D}">
    <text xml:space="preserve"> Ngã ba vào chợ Trường Lưu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o.gl/maps/DP6J1XLy5VZFsefK7" TargetMode="Externa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H45"/>
  <sheetViews>
    <sheetView tabSelected="1" view="pageBreakPreview" topLeftCell="H37" zoomScale="60" zoomScaleNormal="70" workbookViewId="0">
      <selection activeCell="Y60" sqref="Y60"/>
    </sheetView>
  </sheetViews>
  <sheetFormatPr defaultRowHeight="15.75" x14ac:dyDescent="0.25"/>
  <cols>
    <col min="1" max="1" width="4.5703125" style="4" hidden="1" customWidth="1"/>
    <col min="2" max="2" width="21.140625" style="4" hidden="1" customWidth="1"/>
    <col min="3" max="3" width="13.7109375" style="4" hidden="1" customWidth="1"/>
    <col min="4" max="4" width="21" style="4" hidden="1" customWidth="1"/>
    <col min="5" max="5" width="16" style="4" hidden="1" customWidth="1"/>
    <col min="6" max="6" width="10" style="4" hidden="1" customWidth="1"/>
    <col min="7" max="7" width="29.28515625" style="24" hidden="1" customWidth="1"/>
    <col min="8" max="8" width="4.140625" style="24" customWidth="1"/>
    <col min="9" max="9" width="5.7109375" style="4" customWidth="1"/>
    <col min="10" max="10" width="8.7109375" style="4" customWidth="1"/>
    <col min="11" max="11" width="22.5703125" style="24" customWidth="1"/>
    <col min="12" max="12" width="15.140625" style="25" customWidth="1"/>
    <col min="13" max="13" width="21.85546875" style="25" customWidth="1"/>
    <col min="14" max="14" width="22.140625" style="4" hidden="1" customWidth="1"/>
    <col min="15" max="15" width="13.85546875" style="4" customWidth="1"/>
    <col min="16" max="16" width="10" style="33" customWidth="1"/>
    <col min="17" max="17" width="10" style="4" customWidth="1"/>
    <col min="18" max="18" width="16.7109375" style="26" customWidth="1"/>
    <col min="19" max="19" width="16.7109375" style="34" customWidth="1"/>
    <col min="20" max="20" width="10" style="4" customWidth="1"/>
    <col min="21" max="21" width="21.28515625" style="4" customWidth="1"/>
    <col min="22" max="22" width="15.140625" style="25" customWidth="1"/>
    <col min="23" max="23" width="11" style="25" customWidth="1"/>
    <col min="24" max="24" width="10.7109375" style="25" customWidth="1"/>
    <col min="25" max="25" width="12.28515625" style="25" customWidth="1"/>
    <col min="26" max="26" width="11.28515625" style="25" customWidth="1"/>
    <col min="27" max="30" width="8.42578125" style="25" customWidth="1"/>
    <col min="31" max="31" width="8.42578125" style="25" hidden="1" customWidth="1"/>
    <col min="32" max="32" width="14" style="26" hidden="1" customWidth="1"/>
    <col min="33" max="33" width="16.7109375" style="25" customWidth="1"/>
    <col min="34" max="34" width="34" style="25" hidden="1" customWidth="1"/>
    <col min="35" max="35" width="22.42578125" style="4" customWidth="1"/>
    <col min="36" max="16384" width="9.140625" style="4"/>
  </cols>
  <sheetData>
    <row r="1" spans="1:34" ht="40.5" customHeight="1" thickBot="1" x14ac:dyDescent="0.3">
      <c r="I1" s="41" t="s">
        <v>264</v>
      </c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</row>
    <row r="2" spans="1:34" ht="78.75" x14ac:dyDescent="0.25">
      <c r="A2" s="2" t="s">
        <v>24</v>
      </c>
      <c r="B2" s="2" t="s">
        <v>1</v>
      </c>
      <c r="C2" s="2" t="s">
        <v>2</v>
      </c>
      <c r="D2" s="2" t="s">
        <v>3</v>
      </c>
      <c r="E2" s="2" t="s">
        <v>8</v>
      </c>
      <c r="F2" s="2" t="s">
        <v>4</v>
      </c>
      <c r="G2" s="3" t="s">
        <v>5</v>
      </c>
      <c r="H2" s="2"/>
      <c r="I2" s="2" t="s">
        <v>0</v>
      </c>
      <c r="J2" s="2" t="s">
        <v>6</v>
      </c>
      <c r="K2" s="2" t="s">
        <v>7</v>
      </c>
      <c r="L2" s="2" t="s">
        <v>2</v>
      </c>
      <c r="M2" s="2" t="s">
        <v>212</v>
      </c>
      <c r="N2" s="2" t="s">
        <v>3</v>
      </c>
      <c r="O2" s="3" t="s">
        <v>8</v>
      </c>
      <c r="P2" s="28" t="s">
        <v>4</v>
      </c>
      <c r="Q2" s="29" t="s">
        <v>254</v>
      </c>
      <c r="R2" s="29" t="s">
        <v>258</v>
      </c>
      <c r="S2" s="30" t="s">
        <v>209</v>
      </c>
      <c r="T2" s="27" t="s">
        <v>9</v>
      </c>
      <c r="U2" s="2" t="s">
        <v>25</v>
      </c>
      <c r="V2" s="2" t="s">
        <v>10</v>
      </c>
      <c r="W2" s="2" t="s">
        <v>192</v>
      </c>
      <c r="X2" s="2" t="s">
        <v>185</v>
      </c>
      <c r="Y2" s="2" t="s">
        <v>193</v>
      </c>
      <c r="Z2" s="2" t="s">
        <v>194</v>
      </c>
      <c r="AA2" s="2" t="s">
        <v>201</v>
      </c>
      <c r="AB2" s="2" t="s">
        <v>202</v>
      </c>
      <c r="AC2" s="2" t="s">
        <v>210</v>
      </c>
      <c r="AD2" s="2" t="s">
        <v>211</v>
      </c>
      <c r="AE2" s="2" t="s">
        <v>256</v>
      </c>
      <c r="AF2" s="2" t="s">
        <v>11</v>
      </c>
      <c r="AG2" s="2" t="s">
        <v>12</v>
      </c>
      <c r="AH2" s="2" t="s">
        <v>146</v>
      </c>
    </row>
    <row r="3" spans="1:34" hidden="1" x14ac:dyDescent="0.25">
      <c r="A3" s="2"/>
      <c r="B3" s="2"/>
      <c r="C3" s="2"/>
      <c r="D3" s="2"/>
      <c r="E3" s="2"/>
      <c r="F3" s="2"/>
      <c r="G3" s="3"/>
      <c r="H3" s="2"/>
      <c r="I3" s="2"/>
      <c r="J3" s="2"/>
      <c r="K3" s="2"/>
      <c r="L3" s="2"/>
      <c r="M3" s="2"/>
      <c r="N3" s="2"/>
      <c r="O3" s="3"/>
      <c r="P3" s="31"/>
      <c r="Q3" s="2"/>
      <c r="R3" s="2"/>
      <c r="S3" s="32"/>
      <c r="T3" s="27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</row>
    <row r="4" spans="1:34" x14ac:dyDescent="0.25">
      <c r="A4" s="2"/>
      <c r="B4" s="2" t="s">
        <v>13</v>
      </c>
      <c r="C4" s="2"/>
      <c r="D4" s="2"/>
      <c r="E4" s="2"/>
      <c r="F4" s="5">
        <f>SUM(F5:F42)</f>
        <v>92</v>
      </c>
      <c r="G4" s="6"/>
      <c r="H4" s="7"/>
      <c r="I4" s="2"/>
      <c r="J4" s="2"/>
      <c r="K4" s="8"/>
      <c r="L4" s="2"/>
      <c r="M4" s="2"/>
      <c r="N4" s="9"/>
      <c r="O4" s="2"/>
      <c r="P4" s="2">
        <f>SUM(P5:P44)</f>
        <v>114</v>
      </c>
      <c r="Q4" s="2">
        <f>SUM(Q5:Q44)</f>
        <v>90</v>
      </c>
      <c r="R4" s="2">
        <f>SUM(R5:R44)</f>
        <v>14</v>
      </c>
      <c r="S4" s="2">
        <f>SUM(S5:S44)</f>
        <v>10</v>
      </c>
      <c r="T4" s="2">
        <f>SUM(T5:T44)</f>
        <v>91</v>
      </c>
      <c r="U4" s="2"/>
      <c r="V4" s="2"/>
      <c r="W4" s="2">
        <f>SUM(W5:W44)</f>
        <v>63</v>
      </c>
      <c r="X4" s="2">
        <f>SUM(X5:X44)</f>
        <v>60</v>
      </c>
      <c r="Y4" s="2">
        <f>SUM(Y5:Y40)</f>
        <v>13</v>
      </c>
      <c r="Z4" s="2">
        <f>SUM(Z5:Z40)</f>
        <v>0</v>
      </c>
      <c r="AA4" s="2">
        <f>SUM(AA5:AA44)</f>
        <v>10</v>
      </c>
      <c r="AB4" s="2">
        <f>SUM(AB5:AB40)</f>
        <v>34</v>
      </c>
      <c r="AC4" s="2"/>
      <c r="AD4" s="2"/>
      <c r="AE4" s="2"/>
      <c r="AF4" s="2">
        <f>SUM(AF5:AF40)</f>
        <v>0</v>
      </c>
      <c r="AG4" s="2"/>
      <c r="AH4" s="2"/>
    </row>
    <row r="5" spans="1:34" ht="110.25" x14ac:dyDescent="0.25">
      <c r="A5" s="1">
        <v>1</v>
      </c>
      <c r="B5" s="10" t="s">
        <v>26</v>
      </c>
      <c r="C5" s="1" t="s">
        <v>27</v>
      </c>
      <c r="D5" s="10" t="s">
        <v>28</v>
      </c>
      <c r="E5" s="10" t="s">
        <v>29</v>
      </c>
      <c r="F5" s="1">
        <v>3</v>
      </c>
      <c r="G5" s="6"/>
      <c r="H5" s="7"/>
      <c r="I5" s="1">
        <v>1</v>
      </c>
      <c r="J5" s="1" t="s">
        <v>215</v>
      </c>
      <c r="K5" s="10" t="s">
        <v>26</v>
      </c>
      <c r="L5" s="1" t="s">
        <v>27</v>
      </c>
      <c r="M5" s="1" t="s">
        <v>213</v>
      </c>
      <c r="N5" s="10" t="s">
        <v>28</v>
      </c>
      <c r="O5" s="10" t="s">
        <v>33</v>
      </c>
      <c r="P5" s="11">
        <v>3</v>
      </c>
      <c r="Q5" s="11">
        <v>1</v>
      </c>
      <c r="R5" s="1">
        <v>1</v>
      </c>
      <c r="S5" s="1">
        <v>1</v>
      </c>
      <c r="T5" s="1">
        <v>2</v>
      </c>
      <c r="U5" s="1" t="s">
        <v>255</v>
      </c>
      <c r="V5" s="1" t="s">
        <v>39</v>
      </c>
      <c r="W5" s="1">
        <f>VALUE(LEFT(V5,1))</f>
        <v>2</v>
      </c>
      <c r="X5" s="1">
        <v>2</v>
      </c>
      <c r="Y5" s="1">
        <v>1</v>
      </c>
      <c r="Z5" s="1">
        <v>0</v>
      </c>
      <c r="AA5" s="1"/>
      <c r="AB5" s="1">
        <v>1</v>
      </c>
      <c r="AC5" s="1">
        <v>80</v>
      </c>
      <c r="AD5" s="1">
        <v>30</v>
      </c>
      <c r="AE5" s="1"/>
      <c r="AF5" s="12"/>
      <c r="AG5" s="1" t="s">
        <v>19</v>
      </c>
      <c r="AH5" s="1"/>
    </row>
    <row r="6" spans="1:34" ht="63" x14ac:dyDescent="0.25">
      <c r="A6" s="1">
        <v>2</v>
      </c>
      <c r="B6" s="10" t="s">
        <v>30</v>
      </c>
      <c r="C6" s="1" t="s">
        <v>31</v>
      </c>
      <c r="D6" s="10" t="s">
        <v>32</v>
      </c>
      <c r="E6" s="10" t="s">
        <v>33</v>
      </c>
      <c r="F6" s="1">
        <v>2</v>
      </c>
      <c r="G6" s="6"/>
      <c r="H6" s="7"/>
      <c r="I6" s="1">
        <v>2</v>
      </c>
      <c r="J6" s="1" t="str">
        <f t="shared" ref="J6:J34" si="0">CONCATENATE("GL-",I6)</f>
        <v>GL-2</v>
      </c>
      <c r="K6" s="10" t="s">
        <v>30</v>
      </c>
      <c r="L6" s="1" t="s">
        <v>31</v>
      </c>
      <c r="M6" s="1" t="s">
        <v>214</v>
      </c>
      <c r="N6" s="10" t="s">
        <v>32</v>
      </c>
      <c r="O6" s="10" t="s">
        <v>33</v>
      </c>
      <c r="P6" s="1">
        <v>2</v>
      </c>
      <c r="Q6" s="1">
        <v>2</v>
      </c>
      <c r="R6" s="1"/>
      <c r="S6" s="1"/>
      <c r="T6" s="1">
        <v>2</v>
      </c>
      <c r="U6" s="1" t="s">
        <v>50</v>
      </c>
      <c r="V6" s="1" t="s">
        <v>18</v>
      </c>
      <c r="W6" s="1">
        <f t="shared" ref="W6:W9" si="1">VALUE(LEFT(V6,1))</f>
        <v>1</v>
      </c>
      <c r="X6" s="1">
        <v>1</v>
      </c>
      <c r="Y6" s="1">
        <v>1</v>
      </c>
      <c r="Z6" s="1" t="s">
        <v>257</v>
      </c>
      <c r="AA6" s="1"/>
      <c r="AB6" s="1"/>
      <c r="AC6" s="1">
        <v>90</v>
      </c>
      <c r="AD6" s="1">
        <v>30</v>
      </c>
      <c r="AE6" s="1"/>
      <c r="AF6" s="12"/>
      <c r="AG6" s="1"/>
      <c r="AH6" s="1"/>
    </row>
    <row r="7" spans="1:34" ht="63" x14ac:dyDescent="0.25">
      <c r="A7" s="1">
        <v>3</v>
      </c>
      <c r="B7" s="10" t="s">
        <v>35</v>
      </c>
      <c r="C7" s="1" t="s">
        <v>36</v>
      </c>
      <c r="D7" s="10" t="s">
        <v>37</v>
      </c>
      <c r="E7" s="10" t="s">
        <v>29</v>
      </c>
      <c r="F7" s="1">
        <v>3</v>
      </c>
      <c r="G7" s="6"/>
      <c r="H7" s="7"/>
      <c r="I7" s="1">
        <v>3</v>
      </c>
      <c r="J7" s="1" t="str">
        <f t="shared" si="0"/>
        <v>GL-3</v>
      </c>
      <c r="K7" s="10" t="s">
        <v>35</v>
      </c>
      <c r="L7" s="1" t="s">
        <v>36</v>
      </c>
      <c r="M7" s="2" t="s">
        <v>216</v>
      </c>
      <c r="N7" s="10" t="s">
        <v>37</v>
      </c>
      <c r="O7" s="10" t="s">
        <v>33</v>
      </c>
      <c r="P7" s="1">
        <v>3</v>
      </c>
      <c r="Q7" s="1">
        <v>3</v>
      </c>
      <c r="R7" s="1"/>
      <c r="S7" s="1"/>
      <c r="T7" s="1">
        <v>3</v>
      </c>
      <c r="U7" s="1" t="s">
        <v>38</v>
      </c>
      <c r="V7" s="1" t="s">
        <v>18</v>
      </c>
      <c r="W7" s="1">
        <v>1</v>
      </c>
      <c r="X7" s="1">
        <v>1</v>
      </c>
      <c r="Y7" s="1"/>
      <c r="Z7" s="1"/>
      <c r="AA7" s="1"/>
      <c r="AB7" s="1">
        <v>1</v>
      </c>
      <c r="AC7" s="1">
        <v>80</v>
      </c>
      <c r="AD7" s="1">
        <v>40</v>
      </c>
      <c r="AE7" s="1"/>
      <c r="AF7" s="12"/>
      <c r="AG7" s="1"/>
      <c r="AH7" s="1"/>
    </row>
    <row r="8" spans="1:34" ht="63" x14ac:dyDescent="0.25">
      <c r="A8" s="1">
        <v>4</v>
      </c>
      <c r="B8" s="10" t="s">
        <v>40</v>
      </c>
      <c r="C8" s="1" t="s">
        <v>41</v>
      </c>
      <c r="D8" s="10" t="s">
        <v>42</v>
      </c>
      <c r="E8" s="10" t="s">
        <v>29</v>
      </c>
      <c r="F8" s="1">
        <v>4</v>
      </c>
      <c r="G8" s="6"/>
      <c r="H8" s="7"/>
      <c r="I8" s="1">
        <v>4</v>
      </c>
      <c r="J8" s="1" t="str">
        <f t="shared" si="0"/>
        <v>GL-4</v>
      </c>
      <c r="K8" s="10" t="s">
        <v>40</v>
      </c>
      <c r="L8" s="1" t="s">
        <v>41</v>
      </c>
      <c r="M8" s="2" t="s">
        <v>217</v>
      </c>
      <c r="N8" s="10" t="s">
        <v>42</v>
      </c>
      <c r="O8" s="10" t="s">
        <v>33</v>
      </c>
      <c r="P8" s="1">
        <v>4</v>
      </c>
      <c r="Q8" s="1">
        <v>4</v>
      </c>
      <c r="R8" s="1"/>
      <c r="S8" s="1"/>
      <c r="T8" s="1">
        <v>3</v>
      </c>
      <c r="U8" s="1" t="s">
        <v>43</v>
      </c>
      <c r="V8" s="1" t="s">
        <v>39</v>
      </c>
      <c r="W8" s="1">
        <f t="shared" si="1"/>
        <v>2</v>
      </c>
      <c r="X8" s="1">
        <v>2</v>
      </c>
      <c r="Y8" s="1">
        <v>1</v>
      </c>
      <c r="Z8" s="1" t="s">
        <v>195</v>
      </c>
      <c r="AA8" s="1"/>
      <c r="AB8" s="1"/>
      <c r="AC8" s="1">
        <v>88</v>
      </c>
      <c r="AD8" s="1">
        <v>45</v>
      </c>
      <c r="AE8" s="1"/>
      <c r="AF8" s="12"/>
      <c r="AG8" s="1"/>
      <c r="AH8" s="1"/>
    </row>
    <row r="9" spans="1:34" ht="63" x14ac:dyDescent="0.25">
      <c r="A9" s="1">
        <v>5</v>
      </c>
      <c r="B9" s="10" t="s">
        <v>44</v>
      </c>
      <c r="C9" s="1" t="s">
        <v>45</v>
      </c>
      <c r="D9" s="10" t="s">
        <v>46</v>
      </c>
      <c r="E9" s="10" t="s">
        <v>29</v>
      </c>
      <c r="F9" s="1">
        <v>4</v>
      </c>
      <c r="G9" s="6"/>
      <c r="H9" s="7"/>
      <c r="I9" s="1">
        <v>5</v>
      </c>
      <c r="J9" s="1" t="str">
        <f t="shared" si="0"/>
        <v>GL-5</v>
      </c>
      <c r="K9" s="10" t="s">
        <v>44</v>
      </c>
      <c r="L9" s="1" t="s">
        <v>45</v>
      </c>
      <c r="M9" s="2" t="s">
        <v>218</v>
      </c>
      <c r="N9" s="10" t="s">
        <v>46</v>
      </c>
      <c r="O9" s="10" t="s">
        <v>33</v>
      </c>
      <c r="P9" s="1">
        <v>3</v>
      </c>
      <c r="Q9" s="1">
        <v>3</v>
      </c>
      <c r="R9" s="1"/>
      <c r="S9" s="1"/>
      <c r="T9" s="1">
        <v>3</v>
      </c>
      <c r="U9" s="1" t="s">
        <v>47</v>
      </c>
      <c r="V9" s="1" t="s">
        <v>39</v>
      </c>
      <c r="W9" s="1">
        <f t="shared" si="1"/>
        <v>2</v>
      </c>
      <c r="X9" s="1">
        <v>2</v>
      </c>
      <c r="Y9" s="1"/>
      <c r="Z9" s="1"/>
      <c r="AA9" s="1"/>
      <c r="AB9" s="1">
        <v>1</v>
      </c>
      <c r="AC9" s="1">
        <v>76</v>
      </c>
      <c r="AD9" s="1">
        <v>30</v>
      </c>
      <c r="AE9" s="1"/>
      <c r="AF9" s="12"/>
      <c r="AG9" s="1"/>
      <c r="AH9" s="1"/>
    </row>
    <row r="10" spans="1:34" ht="63" x14ac:dyDescent="0.25">
      <c r="A10" s="1">
        <v>7</v>
      </c>
      <c r="B10" s="10" t="s">
        <v>51</v>
      </c>
      <c r="C10" s="1" t="s">
        <v>52</v>
      </c>
      <c r="D10" s="10" t="s">
        <v>53</v>
      </c>
      <c r="E10" s="10" t="s">
        <v>54</v>
      </c>
      <c r="F10" s="1">
        <v>4</v>
      </c>
      <c r="G10" s="6"/>
      <c r="H10" s="7"/>
      <c r="I10" s="1">
        <v>7</v>
      </c>
      <c r="J10" s="1" t="str">
        <f t="shared" si="0"/>
        <v>GL-7</v>
      </c>
      <c r="K10" s="10" t="s">
        <v>51</v>
      </c>
      <c r="L10" s="1" t="s">
        <v>52</v>
      </c>
      <c r="M10" s="2" t="s">
        <v>219</v>
      </c>
      <c r="N10" s="10" t="s">
        <v>53</v>
      </c>
      <c r="O10" s="10" t="s">
        <v>54</v>
      </c>
      <c r="P10" s="1">
        <v>4</v>
      </c>
      <c r="Q10" s="1">
        <v>4</v>
      </c>
      <c r="R10" s="1"/>
      <c r="S10" s="1"/>
      <c r="T10" s="1">
        <v>4</v>
      </c>
      <c r="U10" s="1" t="s">
        <v>55</v>
      </c>
      <c r="V10" s="1" t="s">
        <v>39</v>
      </c>
      <c r="W10" s="1">
        <v>2</v>
      </c>
      <c r="X10" s="1">
        <v>2</v>
      </c>
      <c r="Y10" s="1">
        <v>1</v>
      </c>
      <c r="Z10" s="1" t="s">
        <v>196</v>
      </c>
      <c r="AA10" s="1"/>
      <c r="AB10" s="1">
        <v>1</v>
      </c>
      <c r="AC10" s="1">
        <v>130</v>
      </c>
      <c r="AD10" s="1">
        <v>80</v>
      </c>
      <c r="AE10" s="1"/>
      <c r="AF10" s="12"/>
      <c r="AG10" s="1"/>
      <c r="AH10" s="1"/>
    </row>
    <row r="11" spans="1:34" ht="63" x14ac:dyDescent="0.25">
      <c r="A11" s="1">
        <v>8</v>
      </c>
      <c r="B11" s="10" t="s">
        <v>57</v>
      </c>
      <c r="C11" s="1" t="s">
        <v>58</v>
      </c>
      <c r="D11" s="10" t="s">
        <v>59</v>
      </c>
      <c r="E11" s="10" t="s">
        <v>54</v>
      </c>
      <c r="F11" s="1">
        <v>4</v>
      </c>
      <c r="G11" s="6"/>
      <c r="H11" s="7"/>
      <c r="I11" s="1">
        <v>8</v>
      </c>
      <c r="J11" s="1" t="str">
        <f t="shared" si="0"/>
        <v>GL-8</v>
      </c>
      <c r="K11" s="10" t="s">
        <v>57</v>
      </c>
      <c r="L11" s="1" t="s">
        <v>58</v>
      </c>
      <c r="M11" s="1" t="s">
        <v>220</v>
      </c>
      <c r="N11" s="10" t="s">
        <v>59</v>
      </c>
      <c r="O11" s="10" t="s">
        <v>54</v>
      </c>
      <c r="P11" s="1">
        <v>4</v>
      </c>
      <c r="Q11" s="1">
        <v>3</v>
      </c>
      <c r="R11" s="1">
        <v>1</v>
      </c>
      <c r="S11" s="1"/>
      <c r="T11" s="1">
        <v>4</v>
      </c>
      <c r="U11" s="1" t="s">
        <v>60</v>
      </c>
      <c r="V11" s="1" t="s">
        <v>39</v>
      </c>
      <c r="W11" s="1">
        <f t="shared" ref="W11:W29" si="2">VALUE(LEFT(V11,1))</f>
        <v>2</v>
      </c>
      <c r="X11" s="1">
        <v>2</v>
      </c>
      <c r="Y11" s="1"/>
      <c r="Z11" s="1"/>
      <c r="AA11" s="1"/>
      <c r="AB11" s="1">
        <v>2</v>
      </c>
      <c r="AC11" s="1">
        <v>80</v>
      </c>
      <c r="AD11" s="1">
        <v>30</v>
      </c>
      <c r="AE11" s="1"/>
      <c r="AF11" s="12"/>
      <c r="AG11" s="1" t="s">
        <v>19</v>
      </c>
      <c r="AH11" s="1"/>
    </row>
    <row r="12" spans="1:34" ht="78.75" x14ac:dyDescent="0.25">
      <c r="A12" s="1">
        <v>9</v>
      </c>
      <c r="B12" s="10" t="s">
        <v>61</v>
      </c>
      <c r="C12" s="1" t="s">
        <v>62</v>
      </c>
      <c r="D12" s="10" t="s">
        <v>63</v>
      </c>
      <c r="E12" s="10"/>
      <c r="F12" s="1">
        <v>4</v>
      </c>
      <c r="G12" s="6"/>
      <c r="H12" s="7"/>
      <c r="I12" s="1">
        <v>9</v>
      </c>
      <c r="J12" s="1" t="str">
        <f t="shared" si="0"/>
        <v>GL-9</v>
      </c>
      <c r="K12" s="10" t="s">
        <v>61</v>
      </c>
      <c r="L12" s="1" t="s">
        <v>62</v>
      </c>
      <c r="M12" s="2" t="s">
        <v>221</v>
      </c>
      <c r="N12" s="13" t="s">
        <v>63</v>
      </c>
      <c r="O12" s="10"/>
      <c r="P12" s="1">
        <v>4</v>
      </c>
      <c r="Q12" s="1">
        <v>4</v>
      </c>
      <c r="R12" s="1"/>
      <c r="S12" s="1"/>
      <c r="T12" s="1">
        <v>2</v>
      </c>
      <c r="U12" s="1" t="s">
        <v>64</v>
      </c>
      <c r="V12" s="1" t="s">
        <v>39</v>
      </c>
      <c r="W12" s="1">
        <f t="shared" si="2"/>
        <v>2</v>
      </c>
      <c r="X12" s="1">
        <v>2</v>
      </c>
      <c r="Y12" s="1">
        <v>1</v>
      </c>
      <c r="Z12" s="1" t="s">
        <v>196</v>
      </c>
      <c r="AA12" s="1">
        <v>2</v>
      </c>
      <c r="AB12" s="1">
        <v>1</v>
      </c>
      <c r="AC12" s="1">
        <v>80</v>
      </c>
      <c r="AD12" s="1">
        <v>54</v>
      </c>
      <c r="AE12" s="1"/>
      <c r="AF12" s="12"/>
      <c r="AG12" s="1"/>
      <c r="AH12" s="1"/>
    </row>
    <row r="13" spans="1:34" s="39" customFormat="1" ht="47.25" x14ac:dyDescent="0.25">
      <c r="A13" s="11">
        <v>10</v>
      </c>
      <c r="B13" s="18" t="s">
        <v>65</v>
      </c>
      <c r="C13" s="11" t="s">
        <v>66</v>
      </c>
      <c r="D13" s="18" t="s">
        <v>67</v>
      </c>
      <c r="E13" s="18" t="s">
        <v>68</v>
      </c>
      <c r="F13" s="11">
        <v>1</v>
      </c>
      <c r="G13" s="36" t="s">
        <v>49</v>
      </c>
      <c r="H13" s="37"/>
      <c r="I13" s="11">
        <v>10</v>
      </c>
      <c r="J13" s="11" t="str">
        <f t="shared" si="0"/>
        <v>GL-10</v>
      </c>
      <c r="K13" s="18" t="s">
        <v>69</v>
      </c>
      <c r="L13" s="11" t="s">
        <v>70</v>
      </c>
      <c r="M13" s="11" t="s">
        <v>222</v>
      </c>
      <c r="N13" s="18" t="s">
        <v>71</v>
      </c>
      <c r="O13" s="18" t="s">
        <v>68</v>
      </c>
      <c r="P13" s="11">
        <v>1</v>
      </c>
      <c r="Q13" s="11">
        <v>1</v>
      </c>
      <c r="R13" s="11"/>
      <c r="S13" s="11"/>
      <c r="T13" s="11">
        <v>1</v>
      </c>
      <c r="U13" s="11"/>
      <c r="V13" s="11" t="s">
        <v>18</v>
      </c>
      <c r="W13" s="11">
        <f t="shared" si="2"/>
        <v>1</v>
      </c>
      <c r="X13" s="11">
        <v>1</v>
      </c>
      <c r="Y13" s="11"/>
      <c r="Z13" s="11"/>
      <c r="AA13" s="11"/>
      <c r="AB13" s="11">
        <v>1</v>
      </c>
      <c r="AC13" s="11">
        <v>30</v>
      </c>
      <c r="AD13" s="11">
        <v>30</v>
      </c>
      <c r="AE13" s="11"/>
      <c r="AF13" s="38"/>
      <c r="AG13" s="11"/>
      <c r="AH13" s="11"/>
    </row>
    <row r="14" spans="1:34" s="39" customFormat="1" ht="63" x14ac:dyDescent="0.25">
      <c r="A14" s="11">
        <v>11</v>
      </c>
      <c r="B14" s="18" t="s">
        <v>72</v>
      </c>
      <c r="C14" s="11" t="s">
        <v>73</v>
      </c>
      <c r="D14" s="18" t="s">
        <v>74</v>
      </c>
      <c r="E14" s="18" t="s">
        <v>68</v>
      </c>
      <c r="F14" s="11">
        <v>3</v>
      </c>
      <c r="G14" s="36" t="s">
        <v>75</v>
      </c>
      <c r="H14" s="37"/>
      <c r="I14" s="11">
        <v>11</v>
      </c>
      <c r="J14" s="11" t="str">
        <f t="shared" si="0"/>
        <v>GL-11</v>
      </c>
      <c r="K14" s="18" t="s">
        <v>154</v>
      </c>
      <c r="L14" s="11" t="s">
        <v>153</v>
      </c>
      <c r="M14" s="11" t="s">
        <v>223</v>
      </c>
      <c r="N14" s="18" t="s">
        <v>152</v>
      </c>
      <c r="O14" s="18" t="s">
        <v>68</v>
      </c>
      <c r="P14" s="11">
        <v>2</v>
      </c>
      <c r="Q14" s="11">
        <v>1</v>
      </c>
      <c r="R14" s="11"/>
      <c r="S14" s="11">
        <v>1</v>
      </c>
      <c r="T14" s="11">
        <v>1</v>
      </c>
      <c r="U14" s="11" t="s">
        <v>17</v>
      </c>
      <c r="V14" s="11" t="s">
        <v>18</v>
      </c>
      <c r="W14" s="11">
        <v>1</v>
      </c>
      <c r="X14" s="11">
        <v>1</v>
      </c>
      <c r="Y14" s="11"/>
      <c r="Z14" s="11"/>
      <c r="AA14" s="11">
        <v>1</v>
      </c>
      <c r="AB14" s="11">
        <v>1</v>
      </c>
      <c r="AC14" s="11">
        <v>40</v>
      </c>
      <c r="AD14" s="11">
        <v>40</v>
      </c>
      <c r="AE14" s="11"/>
      <c r="AF14" s="38"/>
      <c r="AG14" s="11"/>
      <c r="AH14" s="11" t="s">
        <v>147</v>
      </c>
    </row>
    <row r="15" spans="1:34" s="39" customFormat="1" ht="47.25" x14ac:dyDescent="0.25">
      <c r="A15" s="11">
        <v>12</v>
      </c>
      <c r="B15" s="18" t="s">
        <v>76</v>
      </c>
      <c r="C15" s="11" t="s">
        <v>77</v>
      </c>
      <c r="D15" s="18" t="s">
        <v>78</v>
      </c>
      <c r="E15" s="18" t="s">
        <v>68</v>
      </c>
      <c r="F15" s="11">
        <v>1</v>
      </c>
      <c r="G15" s="36" t="s">
        <v>75</v>
      </c>
      <c r="H15" s="37"/>
      <c r="I15" s="11">
        <v>12</v>
      </c>
      <c r="J15" s="11" t="str">
        <f t="shared" si="0"/>
        <v>GL-12</v>
      </c>
      <c r="K15" s="37" t="s">
        <v>79</v>
      </c>
      <c r="L15" s="11" t="s">
        <v>80</v>
      </c>
      <c r="M15" s="11" t="s">
        <v>224</v>
      </c>
      <c r="N15" s="18" t="s">
        <v>81</v>
      </c>
      <c r="O15" s="18" t="s">
        <v>82</v>
      </c>
      <c r="P15" s="11">
        <v>2</v>
      </c>
      <c r="Q15" s="11">
        <v>2</v>
      </c>
      <c r="R15" s="11"/>
      <c r="S15" s="11"/>
      <c r="T15" s="11"/>
      <c r="U15" s="11"/>
      <c r="V15" s="11" t="s">
        <v>18</v>
      </c>
      <c r="W15" s="11">
        <f t="shared" si="2"/>
        <v>1</v>
      </c>
      <c r="X15" s="11">
        <v>1</v>
      </c>
      <c r="Y15" s="11">
        <v>1</v>
      </c>
      <c r="Z15" s="11" t="s">
        <v>203</v>
      </c>
      <c r="AA15" s="11"/>
      <c r="AB15" s="11">
        <v>1</v>
      </c>
      <c r="AC15" s="11">
        <v>40</v>
      </c>
      <c r="AD15" s="11">
        <v>30</v>
      </c>
      <c r="AE15" s="11"/>
      <c r="AF15" s="38"/>
      <c r="AG15" s="11"/>
      <c r="AH15" s="11"/>
    </row>
    <row r="16" spans="1:34" ht="47.25" x14ac:dyDescent="0.25">
      <c r="A16" s="1">
        <v>13</v>
      </c>
      <c r="B16" s="10" t="s">
        <v>83</v>
      </c>
      <c r="C16" s="1" t="s">
        <v>84</v>
      </c>
      <c r="D16" s="10" t="s">
        <v>85</v>
      </c>
      <c r="E16" s="10"/>
      <c r="F16" s="1">
        <v>4</v>
      </c>
      <c r="G16" s="6"/>
      <c r="H16" s="7"/>
      <c r="I16" s="1">
        <v>13</v>
      </c>
      <c r="J16" s="1" t="str">
        <f t="shared" si="0"/>
        <v>GL-13</v>
      </c>
      <c r="K16" s="10" t="s">
        <v>83</v>
      </c>
      <c r="L16" s="1" t="s">
        <v>84</v>
      </c>
      <c r="M16" s="1" t="s">
        <v>225</v>
      </c>
      <c r="N16" s="10" t="s">
        <v>85</v>
      </c>
      <c r="O16" s="10"/>
      <c r="P16" s="1">
        <v>4</v>
      </c>
      <c r="Q16" s="1">
        <v>4</v>
      </c>
      <c r="R16" s="12"/>
      <c r="S16" s="12"/>
      <c r="T16" s="1">
        <v>4</v>
      </c>
      <c r="U16" s="1" t="s">
        <v>86</v>
      </c>
      <c r="V16" s="1" t="s">
        <v>39</v>
      </c>
      <c r="W16" s="1">
        <f t="shared" si="2"/>
        <v>2</v>
      </c>
      <c r="X16" s="1">
        <v>2</v>
      </c>
      <c r="Y16" s="1"/>
      <c r="Z16" s="1"/>
      <c r="AA16" s="1"/>
      <c r="AB16" s="1">
        <v>1</v>
      </c>
      <c r="AC16" s="1">
        <v>160</v>
      </c>
      <c r="AD16" s="1">
        <v>55</v>
      </c>
      <c r="AE16" s="1"/>
      <c r="AF16" s="12"/>
      <c r="AG16" s="1"/>
      <c r="AH16" s="1"/>
    </row>
    <row r="17" spans="1:34" ht="78.75" x14ac:dyDescent="0.25">
      <c r="A17" s="1">
        <v>14</v>
      </c>
      <c r="B17" s="10" t="s">
        <v>87</v>
      </c>
      <c r="C17" s="1" t="s">
        <v>88</v>
      </c>
      <c r="D17" s="10" t="s">
        <v>89</v>
      </c>
      <c r="E17" s="10"/>
      <c r="F17" s="1">
        <v>4</v>
      </c>
      <c r="G17" s="6"/>
      <c r="H17" s="7"/>
      <c r="I17" s="1">
        <v>14</v>
      </c>
      <c r="J17" s="1" t="str">
        <f t="shared" si="0"/>
        <v>GL-14</v>
      </c>
      <c r="K17" s="10" t="s">
        <v>87</v>
      </c>
      <c r="L17" s="1" t="s">
        <v>88</v>
      </c>
      <c r="M17" s="2" t="s">
        <v>226</v>
      </c>
      <c r="N17" s="10" t="s">
        <v>89</v>
      </c>
      <c r="O17" s="10"/>
      <c r="P17" s="1">
        <v>2</v>
      </c>
      <c r="Q17" s="1"/>
      <c r="R17" s="40">
        <v>1</v>
      </c>
      <c r="S17" s="40">
        <v>1</v>
      </c>
      <c r="T17" s="1">
        <v>2</v>
      </c>
      <c r="U17" s="1" t="s">
        <v>184</v>
      </c>
      <c r="V17" s="1" t="s">
        <v>18</v>
      </c>
      <c r="W17" s="1">
        <f t="shared" si="2"/>
        <v>1</v>
      </c>
      <c r="X17" s="1">
        <v>1</v>
      </c>
      <c r="Y17" s="1"/>
      <c r="Z17" s="1"/>
      <c r="AA17" s="1"/>
      <c r="AB17" s="1">
        <v>1</v>
      </c>
      <c r="AC17" s="1">
        <v>120</v>
      </c>
      <c r="AD17" s="1">
        <v>40</v>
      </c>
      <c r="AE17" s="1"/>
      <c r="AF17" s="17"/>
      <c r="AG17" s="1" t="s">
        <v>19</v>
      </c>
      <c r="AH17" s="1" t="s">
        <v>186</v>
      </c>
    </row>
    <row r="18" spans="1:34" ht="31.5" x14ac:dyDescent="0.25">
      <c r="A18" s="1">
        <v>15</v>
      </c>
      <c r="B18" s="10" t="s">
        <v>91</v>
      </c>
      <c r="C18" s="1" t="s">
        <v>92</v>
      </c>
      <c r="D18" s="10" t="s">
        <v>93</v>
      </c>
      <c r="E18" s="10"/>
      <c r="F18" s="1">
        <v>1</v>
      </c>
      <c r="G18" s="6"/>
      <c r="H18" s="7"/>
      <c r="I18" s="1">
        <v>15</v>
      </c>
      <c r="J18" s="1" t="str">
        <f t="shared" si="0"/>
        <v>GL-15</v>
      </c>
      <c r="K18" s="10" t="s">
        <v>91</v>
      </c>
      <c r="L18" s="1" t="s">
        <v>92</v>
      </c>
      <c r="M18" s="1" t="s">
        <v>227</v>
      </c>
      <c r="N18" s="10" t="s">
        <v>93</v>
      </c>
      <c r="O18" s="10"/>
      <c r="P18" s="1">
        <v>1</v>
      </c>
      <c r="Q18" s="1">
        <v>1</v>
      </c>
      <c r="R18" s="12"/>
      <c r="S18" s="12"/>
      <c r="T18" s="1">
        <v>1</v>
      </c>
      <c r="U18" s="1" t="s">
        <v>34</v>
      </c>
      <c r="V18" s="1" t="s">
        <v>18</v>
      </c>
      <c r="W18" s="1">
        <f t="shared" si="2"/>
        <v>1</v>
      </c>
      <c r="X18" s="1">
        <v>1</v>
      </c>
      <c r="Y18" s="1"/>
      <c r="Z18" s="1"/>
      <c r="AA18" s="1"/>
      <c r="AB18" s="1">
        <v>1</v>
      </c>
      <c r="AC18" s="1">
        <v>30</v>
      </c>
      <c r="AD18" s="1">
        <v>30</v>
      </c>
      <c r="AE18" s="1"/>
      <c r="AF18" s="12"/>
      <c r="AG18" s="1"/>
      <c r="AH18" s="1"/>
    </row>
    <row r="19" spans="1:34" ht="31.5" x14ac:dyDescent="0.25">
      <c r="A19" s="1">
        <v>16</v>
      </c>
      <c r="B19" s="10" t="s">
        <v>94</v>
      </c>
      <c r="C19" s="1" t="s">
        <v>95</v>
      </c>
      <c r="D19" s="10" t="s">
        <v>96</v>
      </c>
      <c r="E19" s="10"/>
      <c r="F19" s="1">
        <v>1</v>
      </c>
      <c r="G19" s="6"/>
      <c r="H19" s="7"/>
      <c r="I19" s="1">
        <v>16</v>
      </c>
      <c r="J19" s="1" t="str">
        <f t="shared" si="0"/>
        <v>GL-16</v>
      </c>
      <c r="K19" s="10" t="s">
        <v>94</v>
      </c>
      <c r="L19" s="1" t="s">
        <v>95</v>
      </c>
      <c r="M19" s="1" t="s">
        <v>228</v>
      </c>
      <c r="N19" s="10" t="s">
        <v>96</v>
      </c>
      <c r="O19" s="10"/>
      <c r="P19" s="1">
        <v>1</v>
      </c>
      <c r="Q19" s="1">
        <v>1</v>
      </c>
      <c r="R19" s="12"/>
      <c r="S19" s="12"/>
      <c r="T19" s="1">
        <v>1</v>
      </c>
      <c r="U19" s="1" t="s">
        <v>34</v>
      </c>
      <c r="V19" s="1" t="s">
        <v>18</v>
      </c>
      <c r="W19" s="1">
        <f t="shared" si="2"/>
        <v>1</v>
      </c>
      <c r="X19" s="1">
        <v>1</v>
      </c>
      <c r="Y19" s="1"/>
      <c r="Z19" s="1"/>
      <c r="AA19" s="1"/>
      <c r="AB19" s="1">
        <v>1</v>
      </c>
      <c r="AC19" s="1">
        <v>30</v>
      </c>
      <c r="AD19" s="1">
        <v>30</v>
      </c>
      <c r="AE19" s="1"/>
      <c r="AF19" s="12"/>
      <c r="AG19" s="1"/>
      <c r="AH19" s="1"/>
    </row>
    <row r="20" spans="1:34" ht="31.5" x14ac:dyDescent="0.25">
      <c r="A20" s="1">
        <v>17</v>
      </c>
      <c r="B20" s="10" t="s">
        <v>97</v>
      </c>
      <c r="C20" s="1" t="s">
        <v>98</v>
      </c>
      <c r="D20" s="10" t="s">
        <v>99</v>
      </c>
      <c r="E20" s="10"/>
      <c r="F20" s="1">
        <v>1</v>
      </c>
      <c r="G20" s="6"/>
      <c r="H20" s="7"/>
      <c r="I20" s="1">
        <v>17</v>
      </c>
      <c r="J20" s="1" t="str">
        <f t="shared" si="0"/>
        <v>GL-17</v>
      </c>
      <c r="K20" s="10" t="s">
        <v>97</v>
      </c>
      <c r="L20" s="1" t="s">
        <v>98</v>
      </c>
      <c r="M20" s="1" t="s">
        <v>229</v>
      </c>
      <c r="N20" s="10" t="s">
        <v>99</v>
      </c>
      <c r="O20" s="10"/>
      <c r="P20" s="1">
        <v>1</v>
      </c>
      <c r="Q20" s="1">
        <v>1</v>
      </c>
      <c r="R20" s="12"/>
      <c r="S20" s="12"/>
      <c r="T20" s="1">
        <v>1</v>
      </c>
      <c r="U20" s="1" t="s">
        <v>259</v>
      </c>
      <c r="V20" s="1" t="s">
        <v>18</v>
      </c>
      <c r="W20" s="1">
        <f t="shared" si="2"/>
        <v>1</v>
      </c>
      <c r="X20" s="1">
        <v>1</v>
      </c>
      <c r="Y20" s="1"/>
      <c r="Z20" s="1"/>
      <c r="AA20" s="1"/>
      <c r="AB20" s="1">
        <v>1</v>
      </c>
      <c r="AC20" s="1">
        <v>20</v>
      </c>
      <c r="AD20" s="1">
        <v>30</v>
      </c>
      <c r="AE20" s="1"/>
      <c r="AF20" s="12"/>
      <c r="AG20" s="1"/>
      <c r="AH20" s="1"/>
    </row>
    <row r="21" spans="1:34" ht="47.25" x14ac:dyDescent="0.25">
      <c r="A21" s="1">
        <v>18</v>
      </c>
      <c r="B21" s="10" t="s">
        <v>100</v>
      </c>
      <c r="C21" s="1" t="s">
        <v>101</v>
      </c>
      <c r="D21" s="10" t="s">
        <v>102</v>
      </c>
      <c r="E21" s="10"/>
      <c r="F21" s="1">
        <v>4</v>
      </c>
      <c r="G21" s="6"/>
      <c r="H21" s="7"/>
      <c r="I21" s="1">
        <v>18</v>
      </c>
      <c r="J21" s="1" t="str">
        <f t="shared" si="0"/>
        <v>GL-18</v>
      </c>
      <c r="K21" s="10" t="s">
        <v>100</v>
      </c>
      <c r="L21" s="1" t="s">
        <v>101</v>
      </c>
      <c r="M21" s="2" t="s">
        <v>230</v>
      </c>
      <c r="N21" s="10" t="s">
        <v>102</v>
      </c>
      <c r="O21" s="10"/>
      <c r="P21" s="1">
        <v>4</v>
      </c>
      <c r="Q21" s="1">
        <v>4</v>
      </c>
      <c r="R21" s="12"/>
      <c r="S21" s="12"/>
      <c r="T21" s="1">
        <v>1</v>
      </c>
      <c r="U21" s="1" t="s">
        <v>106</v>
      </c>
      <c r="V21" s="1" t="s">
        <v>18</v>
      </c>
      <c r="W21" s="1">
        <f t="shared" si="2"/>
        <v>1</v>
      </c>
      <c r="X21" s="1">
        <v>1</v>
      </c>
      <c r="Y21" s="1"/>
      <c r="Z21" s="1"/>
      <c r="AA21" s="1"/>
      <c r="AB21" s="1">
        <v>1</v>
      </c>
      <c r="AC21" s="1">
        <v>20</v>
      </c>
      <c r="AD21" s="1">
        <v>30</v>
      </c>
      <c r="AE21" s="1"/>
      <c r="AF21" s="12"/>
      <c r="AG21" s="1"/>
      <c r="AH21" s="1"/>
    </row>
    <row r="22" spans="1:34" ht="63" x14ac:dyDescent="0.25">
      <c r="A22" s="1">
        <v>19</v>
      </c>
      <c r="B22" s="10" t="s">
        <v>103</v>
      </c>
      <c r="C22" s="1" t="s">
        <v>104</v>
      </c>
      <c r="D22" s="10" t="s">
        <v>105</v>
      </c>
      <c r="E22" s="10"/>
      <c r="F22" s="1">
        <v>1</v>
      </c>
      <c r="G22" s="6"/>
      <c r="H22" s="7"/>
      <c r="I22" s="1">
        <v>19</v>
      </c>
      <c r="J22" s="1" t="str">
        <f t="shared" si="0"/>
        <v>GL-19</v>
      </c>
      <c r="K22" s="10" t="s">
        <v>103</v>
      </c>
      <c r="L22" s="1" t="s">
        <v>104</v>
      </c>
      <c r="M22" s="2" t="s">
        <v>231</v>
      </c>
      <c r="N22" s="10" t="s">
        <v>105</v>
      </c>
      <c r="O22" s="10"/>
      <c r="P22" s="5">
        <v>1</v>
      </c>
      <c r="Q22" s="5">
        <v>1</v>
      </c>
      <c r="R22" s="12"/>
      <c r="S22" s="12"/>
      <c r="T22" s="5">
        <v>1</v>
      </c>
      <c r="U22" s="1" t="s">
        <v>106</v>
      </c>
      <c r="V22" s="1" t="s">
        <v>18</v>
      </c>
      <c r="W22" s="1">
        <f t="shared" si="2"/>
        <v>1</v>
      </c>
      <c r="X22" s="1">
        <v>1</v>
      </c>
      <c r="Y22" s="1"/>
      <c r="Z22" s="1"/>
      <c r="AA22" s="1"/>
      <c r="AB22" s="1">
        <v>1</v>
      </c>
      <c r="AC22" s="1">
        <v>30</v>
      </c>
      <c r="AD22" s="1">
        <v>20</v>
      </c>
      <c r="AE22" s="1"/>
      <c r="AF22" s="12"/>
      <c r="AG22" s="1"/>
      <c r="AH22" s="1"/>
    </row>
    <row r="23" spans="1:34" ht="78.75" x14ac:dyDescent="0.25">
      <c r="A23" s="1">
        <v>20</v>
      </c>
      <c r="B23" s="10" t="s">
        <v>107</v>
      </c>
      <c r="C23" s="1" t="s">
        <v>108</v>
      </c>
      <c r="D23" s="10" t="s">
        <v>109</v>
      </c>
      <c r="E23" s="10"/>
      <c r="F23" s="1">
        <v>4</v>
      </c>
      <c r="G23" s="6"/>
      <c r="H23" s="7"/>
      <c r="I23" s="1">
        <v>20</v>
      </c>
      <c r="J23" s="1" t="str">
        <f t="shared" si="0"/>
        <v>GL-20</v>
      </c>
      <c r="K23" s="10" t="s">
        <v>107</v>
      </c>
      <c r="L23" s="1" t="s">
        <v>108</v>
      </c>
      <c r="M23" s="1" t="s">
        <v>232</v>
      </c>
      <c r="N23" s="10" t="s">
        <v>109</v>
      </c>
      <c r="O23" s="10"/>
      <c r="P23" s="1">
        <v>4</v>
      </c>
      <c r="Q23" s="1">
        <v>2</v>
      </c>
      <c r="R23" s="12">
        <v>1</v>
      </c>
      <c r="S23" s="12">
        <v>1</v>
      </c>
      <c r="T23" s="1">
        <v>4</v>
      </c>
      <c r="U23" s="1" t="s">
        <v>86</v>
      </c>
      <c r="V23" s="1" t="s">
        <v>39</v>
      </c>
      <c r="W23" s="1">
        <f t="shared" si="2"/>
        <v>2</v>
      </c>
      <c r="X23" s="1">
        <v>2</v>
      </c>
      <c r="Y23" s="1"/>
      <c r="Z23" s="1"/>
      <c r="AA23" s="1"/>
      <c r="AB23" s="1">
        <v>1</v>
      </c>
      <c r="AC23" s="1">
        <v>105</v>
      </c>
      <c r="AD23" s="1">
        <v>70</v>
      </c>
      <c r="AE23" s="1"/>
      <c r="AF23" s="12"/>
      <c r="AG23" s="1" t="s">
        <v>19</v>
      </c>
      <c r="AH23" s="1"/>
    </row>
    <row r="24" spans="1:34" ht="63" x14ac:dyDescent="0.25">
      <c r="A24" s="1">
        <v>21</v>
      </c>
      <c r="B24" s="10" t="s">
        <v>110</v>
      </c>
      <c r="C24" s="1" t="s">
        <v>111</v>
      </c>
      <c r="D24" s="10" t="s">
        <v>112</v>
      </c>
      <c r="E24" s="10"/>
      <c r="F24" s="1">
        <v>4</v>
      </c>
      <c r="G24" s="6"/>
      <c r="H24" s="7"/>
      <c r="I24" s="1">
        <v>21</v>
      </c>
      <c r="J24" s="1" t="str">
        <f t="shared" si="0"/>
        <v>GL-21</v>
      </c>
      <c r="K24" s="10" t="s">
        <v>110</v>
      </c>
      <c r="L24" s="1" t="s">
        <v>111</v>
      </c>
      <c r="M24" s="1" t="s">
        <v>233</v>
      </c>
      <c r="N24" s="10" t="s">
        <v>112</v>
      </c>
      <c r="O24" s="10"/>
      <c r="P24" s="1">
        <v>4</v>
      </c>
      <c r="Q24" s="1">
        <v>3</v>
      </c>
      <c r="R24" s="12"/>
      <c r="S24" s="12">
        <v>1</v>
      </c>
      <c r="T24" s="1">
        <v>4</v>
      </c>
      <c r="U24" s="1" t="s">
        <v>38</v>
      </c>
      <c r="V24" s="1" t="s">
        <v>39</v>
      </c>
      <c r="W24" s="1">
        <f t="shared" si="2"/>
        <v>2</v>
      </c>
      <c r="X24" s="1">
        <v>2</v>
      </c>
      <c r="Y24" s="1">
        <v>1</v>
      </c>
      <c r="Z24" s="1" t="s">
        <v>204</v>
      </c>
      <c r="AA24" s="1"/>
      <c r="AB24" s="1"/>
      <c r="AC24" s="1">
        <v>76</v>
      </c>
      <c r="AD24" s="1">
        <v>50</v>
      </c>
      <c r="AE24" s="1"/>
      <c r="AF24" s="12"/>
      <c r="AG24" s="1"/>
      <c r="AH24" s="1"/>
    </row>
    <row r="25" spans="1:34" ht="31.5" x14ac:dyDescent="0.25">
      <c r="A25" s="1">
        <v>22</v>
      </c>
      <c r="B25" s="10" t="s">
        <v>113</v>
      </c>
      <c r="C25" s="1" t="s">
        <v>114</v>
      </c>
      <c r="D25" s="10" t="s">
        <v>115</v>
      </c>
      <c r="E25" s="10"/>
      <c r="F25" s="1">
        <v>1</v>
      </c>
      <c r="G25" s="6"/>
      <c r="H25" s="7"/>
      <c r="I25" s="1">
        <v>22</v>
      </c>
      <c r="J25" s="1" t="str">
        <f t="shared" si="0"/>
        <v>GL-22</v>
      </c>
      <c r="K25" s="10" t="s">
        <v>113</v>
      </c>
      <c r="L25" s="1" t="s">
        <v>114</v>
      </c>
      <c r="M25" s="1" t="s">
        <v>234</v>
      </c>
      <c r="N25" s="10" t="s">
        <v>115</v>
      </c>
      <c r="O25" s="10"/>
      <c r="P25" s="5">
        <v>1</v>
      </c>
      <c r="Q25" s="5">
        <v>1</v>
      </c>
      <c r="R25" s="12"/>
      <c r="S25" s="12"/>
      <c r="T25" s="5">
        <v>1</v>
      </c>
      <c r="U25" s="1" t="s">
        <v>197</v>
      </c>
      <c r="V25" s="1" t="s">
        <v>18</v>
      </c>
      <c r="W25" s="1">
        <f t="shared" si="2"/>
        <v>1</v>
      </c>
      <c r="X25" s="1">
        <v>1</v>
      </c>
      <c r="Y25" s="1"/>
      <c r="Z25" s="1"/>
      <c r="AA25" s="1"/>
      <c r="AB25" s="1">
        <v>1</v>
      </c>
      <c r="AC25" s="1">
        <v>30</v>
      </c>
      <c r="AD25" s="1">
        <v>30</v>
      </c>
      <c r="AE25" s="1"/>
      <c r="AF25" s="12"/>
      <c r="AG25" s="1"/>
      <c r="AH25" s="1"/>
    </row>
    <row r="26" spans="1:34" ht="47.25" x14ac:dyDescent="0.25">
      <c r="A26" s="1">
        <v>23</v>
      </c>
      <c r="B26" s="18" t="s">
        <v>116</v>
      </c>
      <c r="C26" s="1" t="s">
        <v>117</v>
      </c>
      <c r="D26" s="10" t="s">
        <v>118</v>
      </c>
      <c r="E26" s="10"/>
      <c r="F26" s="1">
        <v>4</v>
      </c>
      <c r="G26" s="6"/>
      <c r="H26" s="7"/>
      <c r="I26" s="1">
        <v>23</v>
      </c>
      <c r="J26" s="1" t="str">
        <f t="shared" si="0"/>
        <v>GL-23</v>
      </c>
      <c r="K26" s="18" t="s">
        <v>116</v>
      </c>
      <c r="L26" s="1" t="s">
        <v>117</v>
      </c>
      <c r="M26" s="1" t="s">
        <v>235</v>
      </c>
      <c r="N26" s="10" t="s">
        <v>118</v>
      </c>
      <c r="O26" s="10"/>
      <c r="P26" s="1">
        <v>4</v>
      </c>
      <c r="Q26" s="1">
        <v>4</v>
      </c>
      <c r="R26" s="12"/>
      <c r="S26" s="12"/>
      <c r="T26" s="1">
        <v>4</v>
      </c>
      <c r="U26" s="1" t="s">
        <v>90</v>
      </c>
      <c r="V26" s="1" t="s">
        <v>39</v>
      </c>
      <c r="W26" s="1">
        <f t="shared" si="2"/>
        <v>2</v>
      </c>
      <c r="X26" s="1">
        <v>2</v>
      </c>
      <c r="Y26" s="1">
        <v>1</v>
      </c>
      <c r="Z26" s="1" t="s">
        <v>205</v>
      </c>
      <c r="AA26" s="1"/>
      <c r="AB26" s="1">
        <v>1</v>
      </c>
      <c r="AC26" s="1">
        <v>120</v>
      </c>
      <c r="AD26" s="1">
        <v>45</v>
      </c>
      <c r="AE26" s="1"/>
      <c r="AF26" s="12"/>
      <c r="AG26" s="1"/>
      <c r="AH26" s="1"/>
    </row>
    <row r="27" spans="1:34" ht="78.75" x14ac:dyDescent="0.25">
      <c r="A27" s="5">
        <v>24</v>
      </c>
      <c r="B27" s="14" t="s">
        <v>119</v>
      </c>
      <c r="C27" s="5" t="s">
        <v>120</v>
      </c>
      <c r="D27" s="14" t="s">
        <v>121</v>
      </c>
      <c r="E27" s="14" t="s">
        <v>48</v>
      </c>
      <c r="F27" s="5">
        <v>3</v>
      </c>
      <c r="G27" s="15" t="s">
        <v>49</v>
      </c>
      <c r="H27" s="7"/>
      <c r="I27" s="1">
        <v>24</v>
      </c>
      <c r="J27" s="1" t="str">
        <f t="shared" si="0"/>
        <v>GL-24</v>
      </c>
      <c r="K27" s="18" t="s">
        <v>151</v>
      </c>
      <c r="L27" s="11" t="s">
        <v>149</v>
      </c>
      <c r="M27" s="11" t="s">
        <v>236</v>
      </c>
      <c r="N27" s="18" t="s">
        <v>150</v>
      </c>
      <c r="O27" s="18" t="s">
        <v>68</v>
      </c>
      <c r="P27" s="11">
        <v>3</v>
      </c>
      <c r="Q27" s="11">
        <v>3</v>
      </c>
      <c r="R27" s="12"/>
      <c r="S27" s="12"/>
      <c r="T27" s="5">
        <v>2</v>
      </c>
      <c r="U27" s="1" t="s">
        <v>17</v>
      </c>
      <c r="V27" s="1" t="s">
        <v>39</v>
      </c>
      <c r="W27" s="1">
        <v>2</v>
      </c>
      <c r="X27" s="1">
        <v>1</v>
      </c>
      <c r="Y27" s="1"/>
      <c r="Z27" s="1"/>
      <c r="AA27" s="1">
        <v>1</v>
      </c>
      <c r="AB27" s="1">
        <v>1</v>
      </c>
      <c r="AC27" s="1">
        <v>90</v>
      </c>
      <c r="AD27" s="1">
        <v>120</v>
      </c>
      <c r="AE27" s="1"/>
      <c r="AF27" s="12"/>
      <c r="AG27" s="1"/>
      <c r="AH27" s="1" t="s">
        <v>148</v>
      </c>
    </row>
    <row r="28" spans="1:34" ht="39.75" customHeight="1" x14ac:dyDescent="0.25">
      <c r="A28" s="1">
        <v>25</v>
      </c>
      <c r="B28" s="10" t="s">
        <v>122</v>
      </c>
      <c r="C28" s="1" t="s">
        <v>123</v>
      </c>
      <c r="D28" s="10" t="s">
        <v>124</v>
      </c>
      <c r="E28" s="10" t="s">
        <v>48</v>
      </c>
      <c r="F28" s="1">
        <v>3</v>
      </c>
      <c r="G28" s="6"/>
      <c r="H28" s="7"/>
      <c r="I28" s="1">
        <v>25</v>
      </c>
      <c r="J28" s="1" t="str">
        <f t="shared" si="0"/>
        <v>GL-25</v>
      </c>
      <c r="K28" s="10" t="s">
        <v>122</v>
      </c>
      <c r="L28" s="1" t="s">
        <v>123</v>
      </c>
      <c r="M28" s="1" t="s">
        <v>237</v>
      </c>
      <c r="N28" s="10" t="s">
        <v>124</v>
      </c>
      <c r="O28" s="10"/>
      <c r="P28" s="1">
        <v>4</v>
      </c>
      <c r="Q28" s="1">
        <v>4</v>
      </c>
      <c r="R28" s="12"/>
      <c r="S28" s="12"/>
      <c r="T28" s="1">
        <v>4</v>
      </c>
      <c r="U28" s="1" t="s">
        <v>86</v>
      </c>
      <c r="V28" s="1" t="s">
        <v>39</v>
      </c>
      <c r="W28" s="1">
        <f t="shared" si="2"/>
        <v>2</v>
      </c>
      <c r="X28" s="1">
        <v>2</v>
      </c>
      <c r="Y28" s="1"/>
      <c r="Z28" s="1"/>
      <c r="AA28" s="1"/>
      <c r="AB28" s="1">
        <v>1</v>
      </c>
      <c r="AC28" s="1">
        <v>105</v>
      </c>
      <c r="AD28" s="1">
        <v>45</v>
      </c>
      <c r="AE28" s="1"/>
      <c r="AF28" s="12"/>
      <c r="AG28" s="1"/>
      <c r="AH28" s="1"/>
    </row>
    <row r="29" spans="1:34" ht="126" x14ac:dyDescent="0.25">
      <c r="A29" s="1">
        <v>26</v>
      </c>
      <c r="B29" s="10" t="s">
        <v>125</v>
      </c>
      <c r="C29" s="1" t="s">
        <v>126</v>
      </c>
      <c r="D29" s="10" t="s">
        <v>127</v>
      </c>
      <c r="E29" s="10" t="s">
        <v>48</v>
      </c>
      <c r="F29" s="1">
        <v>8</v>
      </c>
      <c r="G29" s="6"/>
      <c r="H29" s="7"/>
      <c r="I29" s="1">
        <v>26</v>
      </c>
      <c r="J29" s="1" t="str">
        <f t="shared" si="0"/>
        <v>GL-26</v>
      </c>
      <c r="K29" s="10" t="s">
        <v>125</v>
      </c>
      <c r="L29" s="1" t="s">
        <v>126</v>
      </c>
      <c r="M29" s="1" t="s">
        <v>238</v>
      </c>
      <c r="N29" s="10" t="s">
        <v>127</v>
      </c>
      <c r="O29" s="10" t="s">
        <v>48</v>
      </c>
      <c r="P29" s="1">
        <v>8</v>
      </c>
      <c r="Q29" s="1">
        <v>4</v>
      </c>
      <c r="R29" s="1">
        <v>4</v>
      </c>
      <c r="S29" s="1"/>
      <c r="T29" s="1">
        <v>8</v>
      </c>
      <c r="U29" s="5" t="s">
        <v>198</v>
      </c>
      <c r="V29" s="1" t="s">
        <v>128</v>
      </c>
      <c r="W29" s="1">
        <f t="shared" si="2"/>
        <v>4</v>
      </c>
      <c r="X29" s="1">
        <v>4</v>
      </c>
      <c r="Y29" s="1">
        <v>2</v>
      </c>
      <c r="Z29" s="1" t="s">
        <v>196</v>
      </c>
      <c r="AA29" s="1"/>
      <c r="AB29" s="1">
        <v>2</v>
      </c>
      <c r="AC29" s="1">
        <v>550</v>
      </c>
      <c r="AD29" s="1">
        <v>150</v>
      </c>
      <c r="AE29" s="1"/>
      <c r="AF29" s="1" t="s">
        <v>253</v>
      </c>
      <c r="AG29" s="1" t="s">
        <v>19</v>
      </c>
      <c r="AH29" s="1"/>
    </row>
    <row r="30" spans="1:34" ht="31.5" x14ac:dyDescent="0.25">
      <c r="A30" s="1">
        <v>28</v>
      </c>
      <c r="B30" s="18" t="s">
        <v>129</v>
      </c>
      <c r="C30" s="11" t="s">
        <v>130</v>
      </c>
      <c r="D30" s="10" t="s">
        <v>131</v>
      </c>
      <c r="E30" s="10"/>
      <c r="F30" s="11">
        <v>2</v>
      </c>
      <c r="G30" s="6"/>
      <c r="H30" s="7"/>
      <c r="I30" s="1">
        <v>28</v>
      </c>
      <c r="J30" s="1" t="str">
        <f t="shared" si="0"/>
        <v>GL-28</v>
      </c>
      <c r="K30" s="7" t="s">
        <v>129</v>
      </c>
      <c r="L30" s="11" t="s">
        <v>130</v>
      </c>
      <c r="M30" s="11" t="s">
        <v>239</v>
      </c>
      <c r="N30" s="10" t="s">
        <v>131</v>
      </c>
      <c r="O30" s="10" t="s">
        <v>260</v>
      </c>
      <c r="P30" s="11">
        <v>1</v>
      </c>
      <c r="Q30" s="11">
        <v>1</v>
      </c>
      <c r="R30" s="12"/>
      <c r="S30" s="12"/>
      <c r="T30" s="11">
        <v>1</v>
      </c>
      <c r="U30" s="11" t="s">
        <v>132</v>
      </c>
      <c r="V30" s="1" t="s">
        <v>18</v>
      </c>
      <c r="W30" s="1">
        <f>VALUE(LEFT(V30,1))</f>
        <v>1</v>
      </c>
      <c r="X30" s="1">
        <v>1</v>
      </c>
      <c r="Y30" s="1"/>
      <c r="Z30" s="1"/>
      <c r="AA30" s="1"/>
      <c r="AB30" s="1">
        <v>1</v>
      </c>
      <c r="AC30" s="1">
        <v>20</v>
      </c>
      <c r="AD30" s="1">
        <v>45</v>
      </c>
      <c r="AE30" s="1"/>
      <c r="AF30" s="12"/>
      <c r="AG30" s="1"/>
      <c r="AH30" s="1"/>
    </row>
    <row r="31" spans="1:34" ht="47.25" x14ac:dyDescent="0.25">
      <c r="A31" s="1">
        <v>29</v>
      </c>
      <c r="B31" s="10" t="s">
        <v>133</v>
      </c>
      <c r="C31" s="1" t="s">
        <v>134</v>
      </c>
      <c r="D31" s="10" t="s">
        <v>135</v>
      </c>
      <c r="E31" s="10" t="s">
        <v>82</v>
      </c>
      <c r="F31" s="1">
        <v>4</v>
      </c>
      <c r="G31" s="6"/>
      <c r="H31" s="7"/>
      <c r="I31" s="1">
        <v>29</v>
      </c>
      <c r="J31" s="1" t="str">
        <f t="shared" si="0"/>
        <v>GL-29</v>
      </c>
      <c r="K31" s="7" t="s">
        <v>133</v>
      </c>
      <c r="L31" s="1" t="s">
        <v>134</v>
      </c>
      <c r="M31" s="1" t="s">
        <v>240</v>
      </c>
      <c r="N31" s="10" t="s">
        <v>135</v>
      </c>
      <c r="O31" s="10" t="s">
        <v>82</v>
      </c>
      <c r="P31" s="1">
        <v>3</v>
      </c>
      <c r="Q31" s="1">
        <v>1</v>
      </c>
      <c r="R31" s="12">
        <v>1</v>
      </c>
      <c r="S31" s="12">
        <v>1</v>
      </c>
      <c r="T31" s="1">
        <v>1</v>
      </c>
      <c r="U31" s="5" t="s">
        <v>106</v>
      </c>
      <c r="V31" s="1" t="s">
        <v>18</v>
      </c>
      <c r="W31" s="1">
        <v>1</v>
      </c>
      <c r="X31" s="1">
        <v>1</v>
      </c>
      <c r="Y31" s="1"/>
      <c r="Z31" s="1"/>
      <c r="AA31" s="1"/>
      <c r="AB31" s="1">
        <v>1</v>
      </c>
      <c r="AC31" s="1">
        <v>60</v>
      </c>
      <c r="AD31" s="1">
        <v>35</v>
      </c>
      <c r="AE31" s="1"/>
      <c r="AF31" s="12"/>
      <c r="AG31" s="1" t="s">
        <v>19</v>
      </c>
      <c r="AH31" s="1"/>
    </row>
    <row r="32" spans="1:34" ht="31.5" x14ac:dyDescent="0.25">
      <c r="A32" s="1">
        <v>30</v>
      </c>
      <c r="B32" s="10" t="s">
        <v>136</v>
      </c>
      <c r="C32" s="1" t="s">
        <v>137</v>
      </c>
      <c r="D32" s="10" t="s">
        <v>138</v>
      </c>
      <c r="E32" s="10" t="s">
        <v>82</v>
      </c>
      <c r="F32" s="1">
        <v>3</v>
      </c>
      <c r="G32" s="6"/>
      <c r="H32" s="7"/>
      <c r="I32" s="1">
        <v>30</v>
      </c>
      <c r="J32" s="1" t="str">
        <f t="shared" si="0"/>
        <v>GL-30</v>
      </c>
      <c r="K32" s="7" t="s">
        <v>136</v>
      </c>
      <c r="L32" s="1" t="s">
        <v>137</v>
      </c>
      <c r="M32" s="1" t="s">
        <v>241</v>
      </c>
      <c r="N32" s="10" t="s">
        <v>138</v>
      </c>
      <c r="O32" s="10" t="s">
        <v>82</v>
      </c>
      <c r="P32" s="1">
        <v>3</v>
      </c>
      <c r="Q32" s="1">
        <v>3</v>
      </c>
      <c r="R32" s="12"/>
      <c r="S32" s="12"/>
      <c r="T32" s="1">
        <v>1</v>
      </c>
      <c r="U32" s="1" t="s">
        <v>199</v>
      </c>
      <c r="V32" s="1" t="s">
        <v>18</v>
      </c>
      <c r="W32" s="1">
        <v>1</v>
      </c>
      <c r="X32" s="1">
        <v>1</v>
      </c>
      <c r="Y32" s="1"/>
      <c r="Z32" s="1"/>
      <c r="AA32" s="1">
        <v>1</v>
      </c>
      <c r="AB32" s="1">
        <v>1</v>
      </c>
      <c r="AC32" s="1">
        <v>30</v>
      </c>
      <c r="AD32" s="1">
        <v>30</v>
      </c>
      <c r="AE32" s="1"/>
      <c r="AF32" s="12"/>
      <c r="AG32" s="1"/>
      <c r="AH32" s="1"/>
    </row>
    <row r="33" spans="1:34" ht="31.5" x14ac:dyDescent="0.25">
      <c r="A33" s="1">
        <v>31</v>
      </c>
      <c r="B33" s="10" t="s">
        <v>139</v>
      </c>
      <c r="C33" s="1" t="s">
        <v>140</v>
      </c>
      <c r="D33" s="10" t="s">
        <v>141</v>
      </c>
      <c r="E33" s="10" t="s">
        <v>142</v>
      </c>
      <c r="F33" s="1">
        <v>3</v>
      </c>
      <c r="G33" s="6"/>
      <c r="H33" s="7"/>
      <c r="I33" s="1">
        <v>31</v>
      </c>
      <c r="J33" s="1" t="str">
        <f t="shared" si="0"/>
        <v>GL-31</v>
      </c>
      <c r="K33" s="7" t="s">
        <v>139</v>
      </c>
      <c r="L33" s="1" t="s">
        <v>140</v>
      </c>
      <c r="M33" s="1" t="s">
        <v>242</v>
      </c>
      <c r="N33" s="10" t="s">
        <v>141</v>
      </c>
      <c r="O33" s="10" t="s">
        <v>142</v>
      </c>
      <c r="P33" s="1">
        <v>3</v>
      </c>
      <c r="Q33" s="1">
        <v>3</v>
      </c>
      <c r="R33" s="12"/>
      <c r="S33" s="12"/>
      <c r="T33" s="1">
        <v>2</v>
      </c>
      <c r="U33" s="1" t="s">
        <v>23</v>
      </c>
      <c r="V33" s="1" t="s">
        <v>39</v>
      </c>
      <c r="W33" s="1">
        <f t="shared" ref="W33:W34" si="3">VALUE(LEFT(V33,1))</f>
        <v>2</v>
      </c>
      <c r="X33" s="1">
        <v>2</v>
      </c>
      <c r="Y33" s="1"/>
      <c r="Z33" s="1"/>
      <c r="AA33" s="1">
        <v>1</v>
      </c>
      <c r="AB33" s="1">
        <v>1</v>
      </c>
      <c r="AC33" s="1">
        <v>180</v>
      </c>
      <c r="AD33" s="1">
        <v>110</v>
      </c>
      <c r="AE33" s="1"/>
      <c r="AF33" s="12"/>
      <c r="AG33" s="1"/>
      <c r="AH33" s="1"/>
    </row>
    <row r="34" spans="1:34" ht="94.5" x14ac:dyDescent="0.25">
      <c r="A34" s="1">
        <v>32</v>
      </c>
      <c r="B34" s="10" t="s">
        <v>143</v>
      </c>
      <c r="C34" s="1" t="s">
        <v>144</v>
      </c>
      <c r="D34" s="10" t="s">
        <v>145</v>
      </c>
      <c r="E34" s="10"/>
      <c r="F34" s="1">
        <v>4</v>
      </c>
      <c r="G34" s="6"/>
      <c r="H34" s="7"/>
      <c r="I34" s="1">
        <v>32</v>
      </c>
      <c r="J34" s="1" t="str">
        <f t="shared" si="0"/>
        <v>GL-32</v>
      </c>
      <c r="K34" s="7" t="s">
        <v>143</v>
      </c>
      <c r="L34" s="1" t="s">
        <v>144</v>
      </c>
      <c r="M34" s="1" t="s">
        <v>243</v>
      </c>
      <c r="N34" s="10" t="s">
        <v>145</v>
      </c>
      <c r="O34" s="10"/>
      <c r="P34" s="1">
        <v>4</v>
      </c>
      <c r="Q34" s="1">
        <v>1</v>
      </c>
      <c r="R34" s="12">
        <v>1</v>
      </c>
      <c r="S34" s="12">
        <v>2</v>
      </c>
      <c r="T34" s="1">
        <v>4</v>
      </c>
      <c r="U34" s="1" t="s">
        <v>38</v>
      </c>
      <c r="V34" s="1" t="s">
        <v>56</v>
      </c>
      <c r="W34" s="1">
        <f t="shared" si="3"/>
        <v>3</v>
      </c>
      <c r="X34" s="1">
        <v>2</v>
      </c>
      <c r="Y34" s="1"/>
      <c r="Z34" s="1"/>
      <c r="AA34" s="1"/>
      <c r="AB34" s="1">
        <v>1</v>
      </c>
      <c r="AC34" s="1">
        <v>205</v>
      </c>
      <c r="AD34" s="1">
        <v>114</v>
      </c>
      <c r="AE34" s="1"/>
      <c r="AF34" s="12"/>
      <c r="AG34" s="1" t="s">
        <v>19</v>
      </c>
      <c r="AH34" s="1"/>
    </row>
    <row r="35" spans="1:34" s="20" customFormat="1" ht="63" x14ac:dyDescent="0.25">
      <c r="A35" s="14"/>
      <c r="B35" s="14"/>
      <c r="C35" s="14"/>
      <c r="D35" s="14"/>
      <c r="E35" s="14"/>
      <c r="F35" s="14"/>
      <c r="G35" s="19"/>
      <c r="H35" s="16"/>
      <c r="I35" s="1">
        <v>33</v>
      </c>
      <c r="J35" s="10" t="s">
        <v>155</v>
      </c>
      <c r="K35" s="10" t="s">
        <v>156</v>
      </c>
      <c r="L35" s="1" t="s">
        <v>157</v>
      </c>
      <c r="M35" s="1" t="s">
        <v>244</v>
      </c>
      <c r="N35" s="10" t="s">
        <v>158</v>
      </c>
      <c r="O35" s="10" t="s">
        <v>162</v>
      </c>
      <c r="P35" s="1">
        <v>3</v>
      </c>
      <c r="Q35" s="1">
        <v>1</v>
      </c>
      <c r="R35" s="12">
        <v>1</v>
      </c>
      <c r="S35" s="12">
        <v>1</v>
      </c>
      <c r="T35" s="1">
        <v>2</v>
      </c>
      <c r="U35" s="1" t="s">
        <v>261</v>
      </c>
      <c r="V35" s="1" t="s">
        <v>159</v>
      </c>
      <c r="W35" s="1">
        <f>VALUE(LEFT(V35,1))</f>
        <v>1</v>
      </c>
      <c r="X35" s="1">
        <v>1</v>
      </c>
      <c r="Y35" s="1"/>
      <c r="Z35" s="1"/>
      <c r="AA35" s="1"/>
      <c r="AB35" s="1"/>
      <c r="AC35" s="1">
        <v>130</v>
      </c>
      <c r="AD35" s="1">
        <v>30</v>
      </c>
      <c r="AE35" s="1"/>
      <c r="AF35" s="12"/>
      <c r="AG35" s="1" t="s">
        <v>19</v>
      </c>
      <c r="AH35" s="1"/>
    </row>
    <row r="36" spans="1:34" s="20" customFormat="1" ht="47.25" x14ac:dyDescent="0.25">
      <c r="A36" s="14"/>
      <c r="B36" s="14"/>
      <c r="C36" s="14"/>
      <c r="D36" s="14"/>
      <c r="E36" s="14"/>
      <c r="F36" s="14"/>
      <c r="G36" s="19"/>
      <c r="H36" s="16"/>
      <c r="I36" s="1">
        <v>34</v>
      </c>
      <c r="J36" s="10" t="s">
        <v>160</v>
      </c>
      <c r="K36" s="10" t="s">
        <v>161</v>
      </c>
      <c r="L36" s="1" t="s">
        <v>164</v>
      </c>
      <c r="M36" s="1" t="s">
        <v>245</v>
      </c>
      <c r="N36" s="10" t="s">
        <v>165</v>
      </c>
      <c r="O36" s="10" t="s">
        <v>162</v>
      </c>
      <c r="P36" s="1">
        <v>3</v>
      </c>
      <c r="Q36" s="1">
        <v>3</v>
      </c>
      <c r="R36" s="12"/>
      <c r="S36" s="12"/>
      <c r="T36" s="1">
        <v>2</v>
      </c>
      <c r="U36" s="10" t="s">
        <v>163</v>
      </c>
      <c r="V36" s="1" t="s">
        <v>39</v>
      </c>
      <c r="W36" s="1">
        <f t="shared" ref="W36:W40" si="4">VALUE(LEFT(V36,1))</f>
        <v>2</v>
      </c>
      <c r="X36" s="1">
        <v>2</v>
      </c>
      <c r="Y36" s="1">
        <v>1</v>
      </c>
      <c r="Z36" s="1" t="s">
        <v>196</v>
      </c>
      <c r="AA36" s="1"/>
      <c r="AB36" s="1">
        <v>1</v>
      </c>
      <c r="AC36" s="1">
        <v>96</v>
      </c>
      <c r="AD36" s="1">
        <v>97</v>
      </c>
      <c r="AE36" s="1"/>
      <c r="AF36" s="12"/>
      <c r="AG36" s="1"/>
      <c r="AH36" s="1"/>
    </row>
    <row r="37" spans="1:34" s="20" customFormat="1" ht="47.25" x14ac:dyDescent="0.25">
      <c r="A37" s="14"/>
      <c r="B37" s="14"/>
      <c r="C37" s="14"/>
      <c r="D37" s="14"/>
      <c r="E37" s="14"/>
      <c r="F37" s="14"/>
      <c r="G37" s="19"/>
      <c r="H37" s="16"/>
      <c r="I37" s="1">
        <v>35</v>
      </c>
      <c r="J37" s="10" t="s">
        <v>166</v>
      </c>
      <c r="K37" s="10" t="s">
        <v>167</v>
      </c>
      <c r="L37" s="35" t="s">
        <v>169</v>
      </c>
      <c r="M37" s="35" t="s">
        <v>246</v>
      </c>
      <c r="N37" s="10" t="s">
        <v>168</v>
      </c>
      <c r="O37" s="10" t="s">
        <v>162</v>
      </c>
      <c r="P37" s="1">
        <v>2</v>
      </c>
      <c r="Q37" s="1">
        <v>2</v>
      </c>
      <c r="R37" s="12"/>
      <c r="S37" s="12"/>
      <c r="T37" s="1">
        <v>2</v>
      </c>
      <c r="U37" s="10" t="s">
        <v>170</v>
      </c>
      <c r="V37" s="1" t="s">
        <v>159</v>
      </c>
      <c r="W37" s="1">
        <f t="shared" si="4"/>
        <v>1</v>
      </c>
      <c r="X37" s="1">
        <v>1</v>
      </c>
      <c r="Y37" s="1"/>
      <c r="Z37" s="1"/>
      <c r="AA37" s="1"/>
      <c r="AB37" s="1">
        <v>1</v>
      </c>
      <c r="AC37" s="1">
        <v>160</v>
      </c>
      <c r="AD37" s="1">
        <v>45</v>
      </c>
      <c r="AE37" s="1"/>
      <c r="AF37" s="12"/>
      <c r="AG37" s="1"/>
      <c r="AH37" s="1"/>
    </row>
    <row r="38" spans="1:34" s="20" customFormat="1" ht="63" x14ac:dyDescent="0.25">
      <c r="A38" s="14"/>
      <c r="B38" s="14"/>
      <c r="C38" s="14"/>
      <c r="D38" s="14"/>
      <c r="E38" s="14"/>
      <c r="F38" s="14"/>
      <c r="G38" s="19"/>
      <c r="H38" s="16"/>
      <c r="I38" s="1">
        <v>37</v>
      </c>
      <c r="J38" s="10" t="s">
        <v>171</v>
      </c>
      <c r="K38" s="10" t="s">
        <v>172</v>
      </c>
      <c r="L38" s="1" t="s">
        <v>173</v>
      </c>
      <c r="M38" s="1" t="s">
        <v>247</v>
      </c>
      <c r="N38" s="10" t="s">
        <v>174</v>
      </c>
      <c r="O38" s="10" t="s">
        <v>142</v>
      </c>
      <c r="P38" s="1">
        <v>3</v>
      </c>
      <c r="Q38" s="1">
        <v>3</v>
      </c>
      <c r="R38" s="12"/>
      <c r="S38" s="12"/>
      <c r="T38" s="1">
        <v>2</v>
      </c>
      <c r="U38" s="10" t="s">
        <v>208</v>
      </c>
      <c r="V38" s="1" t="s">
        <v>39</v>
      </c>
      <c r="W38" s="1">
        <f t="shared" si="4"/>
        <v>2</v>
      </c>
      <c r="X38" s="1">
        <v>2</v>
      </c>
      <c r="Y38" s="1"/>
      <c r="Z38" s="1"/>
      <c r="AA38" s="1">
        <v>1</v>
      </c>
      <c r="AB38" s="1">
        <v>1</v>
      </c>
      <c r="AC38" s="1">
        <v>130</v>
      </c>
      <c r="AD38" s="1">
        <v>120</v>
      </c>
      <c r="AE38" s="1"/>
      <c r="AF38" s="12"/>
      <c r="AG38" s="1"/>
      <c r="AH38" s="1"/>
    </row>
    <row r="39" spans="1:34" s="20" customFormat="1" ht="63" x14ac:dyDescent="0.25">
      <c r="A39" s="14"/>
      <c r="B39" s="14"/>
      <c r="C39" s="14"/>
      <c r="D39" s="14"/>
      <c r="E39" s="14"/>
      <c r="F39" s="14"/>
      <c r="G39" s="19"/>
      <c r="H39" s="16"/>
      <c r="I39" s="1">
        <v>38</v>
      </c>
      <c r="J39" s="10" t="s">
        <v>175</v>
      </c>
      <c r="K39" s="10" t="s">
        <v>176</v>
      </c>
      <c r="L39" s="23" t="s">
        <v>178</v>
      </c>
      <c r="M39" s="35" t="s">
        <v>248</v>
      </c>
      <c r="N39" s="10" t="s">
        <v>177</v>
      </c>
      <c r="O39" s="10" t="s">
        <v>142</v>
      </c>
      <c r="P39" s="1">
        <v>3</v>
      </c>
      <c r="Q39" s="1">
        <v>2</v>
      </c>
      <c r="R39" s="12"/>
      <c r="S39" s="12">
        <v>1</v>
      </c>
      <c r="T39" s="1">
        <v>3</v>
      </c>
      <c r="U39" s="10" t="s">
        <v>163</v>
      </c>
      <c r="V39" s="1" t="s">
        <v>39</v>
      </c>
      <c r="W39" s="1">
        <f t="shared" si="4"/>
        <v>2</v>
      </c>
      <c r="X39" s="1">
        <v>2</v>
      </c>
      <c r="Y39" s="1">
        <v>1</v>
      </c>
      <c r="Z39" s="1" t="s">
        <v>206</v>
      </c>
      <c r="AA39" s="1"/>
      <c r="AB39" s="1">
        <v>1</v>
      </c>
      <c r="AC39" s="1">
        <v>205</v>
      </c>
      <c r="AD39" s="1">
        <v>80</v>
      </c>
      <c r="AE39" s="1"/>
      <c r="AF39" s="12"/>
      <c r="AG39" s="1"/>
      <c r="AH39" s="1"/>
    </row>
    <row r="40" spans="1:34" s="20" customFormat="1" ht="78.75" x14ac:dyDescent="0.25">
      <c r="A40" s="14"/>
      <c r="B40" s="14"/>
      <c r="C40" s="14"/>
      <c r="D40" s="14"/>
      <c r="E40" s="14"/>
      <c r="F40" s="14"/>
      <c r="G40" s="19"/>
      <c r="H40" s="16"/>
      <c r="I40" s="1">
        <v>39</v>
      </c>
      <c r="J40" s="10" t="s">
        <v>179</v>
      </c>
      <c r="K40" s="10" t="s">
        <v>180</v>
      </c>
      <c r="L40" s="23" t="s">
        <v>183</v>
      </c>
      <c r="M40" s="35" t="s">
        <v>249</v>
      </c>
      <c r="N40" s="10" t="s">
        <v>182</v>
      </c>
      <c r="O40" s="10" t="s">
        <v>181</v>
      </c>
      <c r="P40" s="1">
        <v>4</v>
      </c>
      <c r="Q40" s="1">
        <v>3</v>
      </c>
      <c r="R40" s="12">
        <v>1</v>
      </c>
      <c r="S40" s="12"/>
      <c r="T40" s="1">
        <v>3</v>
      </c>
      <c r="U40" s="10" t="s">
        <v>163</v>
      </c>
      <c r="V40" s="1" t="s">
        <v>39</v>
      </c>
      <c r="W40" s="1">
        <f t="shared" si="4"/>
        <v>2</v>
      </c>
      <c r="X40" s="1">
        <v>2</v>
      </c>
      <c r="Y40" s="1">
        <v>1</v>
      </c>
      <c r="Z40" s="1" t="s">
        <v>196</v>
      </c>
      <c r="AA40" s="1"/>
      <c r="AB40" s="1">
        <v>1</v>
      </c>
      <c r="AC40" s="1">
        <v>140</v>
      </c>
      <c r="AD40" s="1">
        <v>40</v>
      </c>
      <c r="AE40" s="1"/>
      <c r="AF40" s="12"/>
      <c r="AG40" s="1" t="s">
        <v>19</v>
      </c>
      <c r="AH40" s="1"/>
    </row>
    <row r="41" spans="1:34" ht="47.25" x14ac:dyDescent="0.25">
      <c r="A41" s="10"/>
      <c r="B41" s="10"/>
      <c r="C41" s="10"/>
      <c r="D41" s="10"/>
      <c r="E41" s="10"/>
      <c r="F41" s="10"/>
      <c r="G41" s="21"/>
      <c r="H41" s="7"/>
      <c r="I41" s="1">
        <v>40</v>
      </c>
      <c r="J41" s="10" t="s">
        <v>188</v>
      </c>
      <c r="K41" s="10" t="s">
        <v>189</v>
      </c>
      <c r="L41" s="1" t="s">
        <v>190</v>
      </c>
      <c r="M41" s="1" t="s">
        <v>250</v>
      </c>
      <c r="N41" s="10"/>
      <c r="O41" s="10" t="s">
        <v>191</v>
      </c>
      <c r="P41" s="1">
        <v>3</v>
      </c>
      <c r="Q41" s="1">
        <v>3</v>
      </c>
      <c r="R41" s="12"/>
      <c r="S41" s="12"/>
      <c r="T41" s="1">
        <v>2</v>
      </c>
      <c r="U41" s="10" t="s">
        <v>263</v>
      </c>
      <c r="V41" s="1" t="s">
        <v>39</v>
      </c>
      <c r="W41" s="1">
        <v>2</v>
      </c>
      <c r="X41" s="1">
        <v>2</v>
      </c>
      <c r="Y41" s="1">
        <v>1</v>
      </c>
      <c r="Z41" s="1" t="s">
        <v>196</v>
      </c>
      <c r="AA41" s="1">
        <v>2</v>
      </c>
      <c r="AB41" s="1">
        <v>1</v>
      </c>
      <c r="AC41" s="1">
        <v>80</v>
      </c>
      <c r="AD41" s="1">
        <v>80</v>
      </c>
      <c r="AE41" s="1"/>
      <c r="AF41" s="12"/>
      <c r="AG41" s="1"/>
      <c r="AH41" s="1"/>
    </row>
    <row r="42" spans="1:34" ht="18.75" customHeight="1" x14ac:dyDescent="0.25">
      <c r="A42" s="10"/>
      <c r="B42" s="10"/>
      <c r="C42" s="10"/>
      <c r="D42" s="10"/>
      <c r="E42" s="10"/>
      <c r="F42" s="10"/>
      <c r="G42" s="21"/>
      <c r="H42" s="7"/>
      <c r="I42" s="22" t="s">
        <v>200</v>
      </c>
      <c r="J42" s="22"/>
      <c r="K42" s="22"/>
      <c r="L42" s="22"/>
      <c r="M42" s="22"/>
      <c r="N42" s="22"/>
      <c r="O42" s="22"/>
      <c r="P42" s="22"/>
      <c r="Q42" s="22"/>
      <c r="R42" s="12"/>
      <c r="S42" s="12"/>
      <c r="T42" s="22"/>
      <c r="U42" s="22"/>
      <c r="V42" s="22"/>
      <c r="W42" s="22"/>
      <c r="X42" s="22"/>
      <c r="Y42" s="1"/>
      <c r="Z42" s="1"/>
      <c r="AA42" s="1"/>
      <c r="AB42" s="1"/>
      <c r="AC42" s="1"/>
      <c r="AD42" s="1"/>
      <c r="AE42" s="1"/>
      <c r="AF42" s="12"/>
      <c r="AG42" s="1"/>
      <c r="AH42" s="1"/>
    </row>
    <row r="43" spans="1:34" ht="31.5" x14ac:dyDescent="0.25">
      <c r="A43" s="23"/>
      <c r="B43" s="23"/>
      <c r="C43" s="23"/>
      <c r="D43" s="23"/>
      <c r="E43" s="23"/>
      <c r="F43" s="23"/>
      <c r="G43" s="6"/>
      <c r="H43" s="7"/>
      <c r="I43" s="1">
        <v>1</v>
      </c>
      <c r="J43" s="1" t="str">
        <f>CONCATENATE("CC-",I43)</f>
        <v>CC-1</v>
      </c>
      <c r="K43" s="10" t="s">
        <v>14</v>
      </c>
      <c r="L43" s="1" t="s">
        <v>15</v>
      </c>
      <c r="M43" s="1" t="s">
        <v>251</v>
      </c>
      <c r="N43" s="10" t="s">
        <v>16</v>
      </c>
      <c r="O43" s="10"/>
      <c r="P43" s="1">
        <v>2</v>
      </c>
      <c r="Q43" s="1">
        <v>1</v>
      </c>
      <c r="R43" s="12">
        <v>1</v>
      </c>
      <c r="S43" s="12"/>
      <c r="T43" s="1">
        <v>1</v>
      </c>
      <c r="U43" s="5" t="s">
        <v>262</v>
      </c>
      <c r="V43" s="1" t="s">
        <v>18</v>
      </c>
      <c r="W43" s="1">
        <v>1</v>
      </c>
      <c r="X43" s="1">
        <v>1</v>
      </c>
      <c r="Y43" s="1">
        <v>1</v>
      </c>
      <c r="Z43" s="1" t="s">
        <v>207</v>
      </c>
      <c r="AA43" s="1"/>
      <c r="AB43" s="1"/>
      <c r="AC43" s="1">
        <v>30</v>
      </c>
      <c r="AD43" s="1">
        <v>30</v>
      </c>
      <c r="AE43" s="1"/>
      <c r="AF43" s="12"/>
      <c r="AG43" s="1" t="s">
        <v>19</v>
      </c>
      <c r="AH43" s="1"/>
    </row>
    <row r="44" spans="1:34" ht="45" customHeight="1" x14ac:dyDescent="0.25">
      <c r="H44" s="7"/>
      <c r="I44" s="1">
        <v>2</v>
      </c>
      <c r="J44" s="1" t="str">
        <f t="shared" ref="J44" si="5">CONCATENATE("CC-",I44)</f>
        <v>CC-2</v>
      </c>
      <c r="K44" s="10" t="s">
        <v>20</v>
      </c>
      <c r="L44" s="1" t="s">
        <v>21</v>
      </c>
      <c r="M44" s="1" t="s">
        <v>252</v>
      </c>
      <c r="N44" s="10" t="s">
        <v>22</v>
      </c>
      <c r="O44" s="10"/>
      <c r="P44" s="1">
        <v>3</v>
      </c>
      <c r="Q44" s="1">
        <v>2</v>
      </c>
      <c r="R44" s="12">
        <v>1</v>
      </c>
      <c r="S44" s="12"/>
      <c r="T44" s="1">
        <v>2</v>
      </c>
      <c r="U44" s="5" t="s">
        <v>23</v>
      </c>
      <c r="V44" s="1" t="s">
        <v>187</v>
      </c>
      <c r="W44" s="1">
        <v>2</v>
      </c>
      <c r="X44" s="1">
        <v>1</v>
      </c>
      <c r="Y44" s="1"/>
      <c r="Z44" s="1"/>
      <c r="AA44" s="1">
        <v>1</v>
      </c>
      <c r="AB44" s="1">
        <v>1</v>
      </c>
      <c r="AC44" s="1">
        <v>120</v>
      </c>
      <c r="AD44" s="1">
        <v>45</v>
      </c>
      <c r="AE44" s="1"/>
      <c r="AF44" s="12"/>
      <c r="AG44" s="1" t="s">
        <v>19</v>
      </c>
      <c r="AH44" s="1"/>
    </row>
    <row r="45" spans="1:34" x14ac:dyDescent="0.25">
      <c r="AC45" s="25">
        <f>SUM(AC5:AC44)</f>
        <v>3886</v>
      </c>
      <c r="AD45" s="25">
        <f>SUM(AD5:AD44)</f>
        <v>2085</v>
      </c>
    </row>
  </sheetData>
  <mergeCells count="1">
    <mergeCell ref="I1:AG1"/>
  </mergeCells>
  <phoneticPr fontId="6" type="noConversion"/>
  <hyperlinks>
    <hyperlink ref="N12" r:id="rId1"/>
  </hyperlinks>
  <pageMargins left="0.35" right="0.2" top="0.47" bottom="0.42" header="0.3" footer="0.3"/>
  <pageSetup paperSize="9" scale="50" fitToHeight="0" orientation="landscape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Giao lo</vt:lpstr>
      <vt:lpstr>'Giao lo'!Print_Area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Nguyen Van Toan</dc:creator>
  <cp:keywords/>
  <dc:description/>
  <cp:lastModifiedBy>Windows User</cp:lastModifiedBy>
  <cp:revision/>
  <cp:lastPrinted>2025-04-18T06:04:05Z</cp:lastPrinted>
  <dcterms:created xsi:type="dcterms:W3CDTF">2023-03-24T13:57:47Z</dcterms:created>
  <dcterms:modified xsi:type="dcterms:W3CDTF">2025-04-18T06:04:30Z</dcterms:modified>
  <cp:category/>
  <cp:contentStatus/>
</cp:coreProperties>
</file>